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انتخاب واحد 992\گروههای درسی 992\"/>
    </mc:Choice>
  </mc:AlternateContent>
  <bookViews>
    <workbookView xWindow="0" yWindow="0" windowWidth="20490" windowHeight="7665" tabRatio="681" activeTab="1"/>
  </bookViews>
  <sheets>
    <sheet name="ترم اول" sheetId="4" r:id="rId1"/>
    <sheet name="ترم دوم" sheetId="5" r:id="rId2"/>
    <sheet name="ترم سوم" sheetId="6" r:id="rId3"/>
    <sheet name="ترم چهارم" sheetId="7" r:id="rId4"/>
    <sheet name="ترم بندی" sheetId="8" r:id="rId5"/>
  </sheets>
  <definedNames>
    <definedName name="_xlnm._FilterDatabase" localSheetId="0" hidden="1">'ترم اول'!$A$2:$G$389</definedName>
    <definedName name="_xlnm._FilterDatabase" localSheetId="3" hidden="1">'ترم چهارم'!$A$2:$G$389</definedName>
    <definedName name="_xlnm._FilterDatabase" localSheetId="1" hidden="1">'ترم دوم'!$A$2:$G$389</definedName>
    <definedName name="_xlnm._FilterDatabase" localSheetId="2" hidden="1">'ترم سوم'!$A$2:$G$389</definedName>
    <definedName name="_xlnm.Print_Titles" localSheetId="0">'ترم اول'!$1:$2</definedName>
    <definedName name="_xlnm.Print_Titles" localSheetId="3">'ترم چهارم'!$1:$2</definedName>
    <definedName name="_xlnm.Print_Titles" localSheetId="1">'ترم دوم'!$1:$2</definedName>
    <definedName name="_xlnm.Print_Titles" localSheetId="2">'ترم سوم'!$1:$2</definedName>
  </definedNames>
  <calcPr calcId="162913"/>
</workbook>
</file>

<file path=xl/calcChain.xml><?xml version="1.0" encoding="utf-8"?>
<calcChain xmlns="http://schemas.openxmlformats.org/spreadsheetml/2006/main">
  <c r="I40" i="8" l="1"/>
  <c r="I42" i="8" s="1"/>
  <c r="L42" i="8" s="1"/>
  <c r="H40" i="8"/>
  <c r="H42" i="8" s="1"/>
  <c r="F40" i="8"/>
  <c r="F42" i="8" s="1"/>
  <c r="E40" i="8"/>
  <c r="E42" i="8" s="1"/>
  <c r="L39" i="8"/>
  <c r="K39" i="8"/>
  <c r="J39" i="8"/>
  <c r="G39" i="8"/>
  <c r="G40" i="8" s="1"/>
  <c r="L38" i="8"/>
  <c r="K38" i="8"/>
  <c r="J38" i="8"/>
  <c r="L37" i="8"/>
  <c r="J37" i="8"/>
  <c r="K37" i="8" s="1"/>
  <c r="K40" i="8" s="1"/>
  <c r="G37" i="8"/>
  <c r="L36" i="8"/>
  <c r="K36" i="8"/>
  <c r="J36" i="8"/>
  <c r="G36" i="8"/>
  <c r="L35" i="8"/>
  <c r="K35" i="8"/>
  <c r="J35" i="8"/>
  <c r="G35" i="8"/>
  <c r="L34" i="8"/>
  <c r="K34" i="8"/>
  <c r="J34" i="8"/>
  <c r="G34" i="8"/>
  <c r="L33" i="8"/>
  <c r="K33" i="8"/>
  <c r="J33" i="8"/>
  <c r="G33" i="8"/>
  <c r="L32" i="8"/>
  <c r="L40" i="8" s="1"/>
  <c r="K32" i="8"/>
  <c r="J32" i="8"/>
  <c r="J40" i="8" s="1"/>
  <c r="G32" i="8"/>
  <c r="I31" i="8"/>
  <c r="H31" i="8"/>
  <c r="F31" i="8"/>
  <c r="E31" i="8"/>
  <c r="L30" i="8"/>
  <c r="K30" i="8"/>
  <c r="J30" i="8"/>
  <c r="G30" i="8"/>
  <c r="L29" i="8"/>
  <c r="K29" i="8"/>
  <c r="J29" i="8"/>
  <c r="G29" i="8"/>
  <c r="L28" i="8"/>
  <c r="K28" i="8"/>
  <c r="J28" i="8"/>
  <c r="G28" i="8"/>
  <c r="L27" i="8"/>
  <c r="K27" i="8"/>
  <c r="J27" i="8"/>
  <c r="G27" i="8"/>
  <c r="L26" i="8"/>
  <c r="K26" i="8"/>
  <c r="J26" i="8"/>
  <c r="G26" i="8"/>
  <c r="L25" i="8"/>
  <c r="K25" i="8"/>
  <c r="J25" i="8"/>
  <c r="G25" i="8"/>
  <c r="L24" i="8"/>
  <c r="K24" i="8"/>
  <c r="J24" i="8"/>
  <c r="G24" i="8"/>
  <c r="L23" i="8"/>
  <c r="K23" i="8"/>
  <c r="J23" i="8"/>
  <c r="G23" i="8"/>
  <c r="L22" i="8"/>
  <c r="L31" i="8" s="1"/>
  <c r="K22" i="8"/>
  <c r="K31" i="8" s="1"/>
  <c r="J22" i="8"/>
  <c r="J31" i="8" s="1"/>
  <c r="G22" i="8"/>
  <c r="G31" i="8" s="1"/>
  <c r="I21" i="8"/>
  <c r="H21" i="8"/>
  <c r="F21" i="8"/>
  <c r="E21" i="8"/>
  <c r="L20" i="8"/>
  <c r="J20" i="8"/>
  <c r="K20" i="8" s="1"/>
  <c r="G20" i="8"/>
  <c r="L19" i="8"/>
  <c r="J19" i="8"/>
  <c r="K19" i="8" s="1"/>
  <c r="G19" i="8"/>
  <c r="L18" i="8"/>
  <c r="J18" i="8"/>
  <c r="K18" i="8" s="1"/>
  <c r="G18" i="8"/>
  <c r="L17" i="8"/>
  <c r="K17" i="8"/>
  <c r="J17" i="8"/>
  <c r="G17" i="8"/>
  <c r="L16" i="8"/>
  <c r="K16" i="8"/>
  <c r="J16" i="8"/>
  <c r="G16" i="8"/>
  <c r="L15" i="8"/>
  <c r="J15" i="8"/>
  <c r="K15" i="8" s="1"/>
  <c r="G15" i="8"/>
  <c r="L14" i="8"/>
  <c r="J14" i="8"/>
  <c r="K14" i="8" s="1"/>
  <c r="G14" i="8"/>
  <c r="L13" i="8"/>
  <c r="L21" i="8" s="1"/>
  <c r="J13" i="8"/>
  <c r="K13" i="8" s="1"/>
  <c r="K21" i="8" s="1"/>
  <c r="G13" i="8"/>
  <c r="G21" i="8" s="1"/>
  <c r="L12" i="8"/>
  <c r="I12" i="8"/>
  <c r="H12" i="8"/>
  <c r="J12" i="8" s="1"/>
  <c r="K12" i="8" s="1"/>
  <c r="F12" i="8"/>
  <c r="E12" i="8"/>
  <c r="G12" i="8" s="1"/>
  <c r="L11" i="8"/>
  <c r="J11" i="8"/>
  <c r="K11" i="8" s="1"/>
  <c r="G11" i="8"/>
  <c r="L10" i="8"/>
  <c r="J10" i="8"/>
  <c r="K10" i="8" s="1"/>
  <c r="G10" i="8"/>
  <c r="L9" i="8"/>
  <c r="K9" i="8"/>
  <c r="J9" i="8"/>
  <c r="G9" i="8"/>
  <c r="L8" i="8"/>
  <c r="J8" i="8"/>
  <c r="K8" i="8" s="1"/>
  <c r="G8" i="8"/>
  <c r="L7" i="8"/>
  <c r="J7" i="8"/>
  <c r="K7" i="8" s="1"/>
  <c r="G7" i="8"/>
  <c r="L6" i="8"/>
  <c r="J6" i="8"/>
  <c r="K6" i="8" s="1"/>
  <c r="G6" i="8"/>
  <c r="L5" i="8"/>
  <c r="J5" i="8"/>
  <c r="K5" i="8" s="1"/>
  <c r="G5" i="8"/>
  <c r="G42" i="8" l="1"/>
  <c r="J42" i="8"/>
  <c r="K42" i="8" s="1"/>
  <c r="J21" i="8"/>
</calcChain>
</file>

<file path=xl/sharedStrings.xml><?xml version="1.0" encoding="utf-8"?>
<sst xmlns="http://schemas.openxmlformats.org/spreadsheetml/2006/main" count="6073" uniqueCount="539">
  <si>
    <t>كد درس</t>
  </si>
  <si>
    <t>نام درس</t>
  </si>
  <si>
    <t>استاد</t>
  </si>
  <si>
    <t>زمانبندي تشکيل کلاس</t>
  </si>
  <si>
    <t>وضعيت مجتمع سازي</t>
  </si>
  <si>
    <t>ديجيتال 2</t>
  </si>
  <si>
    <t xml:space="preserve">شنبه  از 14:00 تا 16:30 </t>
  </si>
  <si>
    <t>مجتمع نشده</t>
  </si>
  <si>
    <t>مستندسازي</t>
  </si>
  <si>
    <t>محمدمهدي باغستاني</t>
  </si>
  <si>
    <t xml:space="preserve">چهارشنبه  از 12:15 تا 13:00 </t>
  </si>
  <si>
    <t>طراحي وپياده سازي کتابخانه الکترونيکي</t>
  </si>
  <si>
    <t xml:space="preserve">چهارشنبه  از 14:00 تا 17:15 </t>
  </si>
  <si>
    <t>تربيت بدني</t>
  </si>
  <si>
    <t>سيدمحسن فاطمي</t>
  </si>
  <si>
    <t xml:space="preserve">سه شنبه  از 14:00 تا 15:30 </t>
  </si>
  <si>
    <t>کلاس فرعي در مجتمع</t>
  </si>
  <si>
    <t>مهندسي فناوري  اطلاعات</t>
  </si>
  <si>
    <t>فرحناز مطهر</t>
  </si>
  <si>
    <t xml:space="preserve">سه شنبه  از 09:45 تا 13:00 </t>
  </si>
  <si>
    <t>تجارت الکترونيکي</t>
  </si>
  <si>
    <t>محمود رضا شهرضا</t>
  </si>
  <si>
    <t xml:space="preserve">دوشنبه  از 14:00 تا 17:15 </t>
  </si>
  <si>
    <t>تنظيم خانواده و جمعيت</t>
  </si>
  <si>
    <t>کمال انصاريپور</t>
  </si>
  <si>
    <t xml:space="preserve">دوشنبه  از 08:00 تا 09:30 </t>
  </si>
  <si>
    <t>برنامه‌نويسي سخت‌افزار</t>
  </si>
  <si>
    <t>اميرمحمد نيکوکار</t>
  </si>
  <si>
    <t>هوش مصنوعي</t>
  </si>
  <si>
    <t xml:space="preserve">چهارشنبه  از 09:45 تا 13:00 </t>
  </si>
  <si>
    <t>بازاريابي مجازي</t>
  </si>
  <si>
    <t xml:space="preserve">سه شنبه  از 15:45 تا 17:15 </t>
  </si>
  <si>
    <t>کارآفريني</t>
  </si>
  <si>
    <t>اينترنت اشياء</t>
  </si>
  <si>
    <t xml:space="preserve">دوشنبه  از 09:45 تا 13:00 </t>
  </si>
  <si>
    <t>دانش خانواده و جمعيت</t>
  </si>
  <si>
    <t>کلاس اصلي در مجتمع</t>
  </si>
  <si>
    <t>ماشين‌هاي الكتريكي AC و آزمايشگاه</t>
  </si>
  <si>
    <t>صادق دوالي</t>
  </si>
  <si>
    <t xml:space="preserve">دوشنبه  از 10:30 تا 13:00 </t>
  </si>
  <si>
    <t>مدار منطقي</t>
  </si>
  <si>
    <t xml:space="preserve">چهارشنبه  از 15:45 تا 17:15 </t>
  </si>
  <si>
    <t>مباني ساختمان گسسته</t>
  </si>
  <si>
    <t xml:space="preserve">چهارشنبه  از 14:00 تا 15:30 </t>
  </si>
  <si>
    <t>تجاري‌سازي محصول</t>
  </si>
  <si>
    <t xml:space="preserve">چهارشنبه  از 10:30 تا 13:00 </t>
  </si>
  <si>
    <t>ساختمان داده‌ها</t>
  </si>
  <si>
    <t xml:space="preserve">سه شنبه  از 15:45 تا 18:15 </t>
  </si>
  <si>
    <t>آيين زندگي (اخلاق کاربردي)</t>
  </si>
  <si>
    <t>سيدمحمد محمدزاده</t>
  </si>
  <si>
    <t>آزمايشگاه پايگاه داده‌ها</t>
  </si>
  <si>
    <t>محمود شاهچراغي</t>
  </si>
  <si>
    <t xml:space="preserve">سه شنبه  از 11:30 تا 13:00 </t>
  </si>
  <si>
    <t>مباحث ويژه در برنامه‌نويسي</t>
  </si>
  <si>
    <t xml:space="preserve">سه شنبه  از 08:00 تا 11:15 </t>
  </si>
  <si>
    <t>برنامه‌نويسي موبايل 2</t>
  </si>
  <si>
    <t>حميدرضا جانقربان لاريچه</t>
  </si>
  <si>
    <t>برنامه‌نويسي مبتني بر وب</t>
  </si>
  <si>
    <t>طراحي وب</t>
  </si>
  <si>
    <t>آزمايشگاه نرم‌افزارهاي گرافيکي</t>
  </si>
  <si>
    <t>پروانه اباذري</t>
  </si>
  <si>
    <t xml:space="preserve">چهارشنبه  از 10:30 تا 12:15 </t>
  </si>
  <si>
    <t>زبان  فارسي</t>
  </si>
  <si>
    <t>مهديه ولي محمد آبادي</t>
  </si>
  <si>
    <t xml:space="preserve">چهارشنبه  از 08:00 تا 10:30 </t>
  </si>
  <si>
    <t>انديشه اسلامي(1)  (مبدأ و معاد)</t>
  </si>
  <si>
    <t>محمد صادق شفيعي</t>
  </si>
  <si>
    <t xml:space="preserve">يكشنبه  از 15:45 تا 17:15 </t>
  </si>
  <si>
    <t>پايگاه داده‌ها</t>
  </si>
  <si>
    <t xml:space="preserve">سه شنبه  از 09:45 تا 11:15 </t>
  </si>
  <si>
    <t>زبان فني</t>
  </si>
  <si>
    <t>ناهيد حاجي آبادي</t>
  </si>
  <si>
    <t>تجزيه‌وتحليل سيستم‌ها</t>
  </si>
  <si>
    <t xml:space="preserve">دوشنبه  از 11:30 تا 13:00 </t>
  </si>
  <si>
    <t>برنامه‌نويسي موبايل 1</t>
  </si>
  <si>
    <t xml:space="preserve">دوشنبه  از 08:00 تا 11:15 </t>
  </si>
  <si>
    <t>کارگاه شبکه‌هاي کامپيوتري</t>
  </si>
  <si>
    <t>کار راه شغلي</t>
  </si>
  <si>
    <t xml:space="preserve">يكشنبه  از 14:00 تا 15:30 </t>
  </si>
  <si>
    <t>نرم‌افزارهاي توسعه موبايل</t>
  </si>
  <si>
    <t xml:space="preserve">چهارشنبه  از 11:30 تا 13:00 </t>
  </si>
  <si>
    <t>برنامه‌سازي پيشرفته</t>
  </si>
  <si>
    <t xml:space="preserve">چهارشنبه  از 08:00 تا 11:15 </t>
  </si>
  <si>
    <t>مباني شبکه‌هاي کامپيوتري</t>
  </si>
  <si>
    <t>آزمايشگاه نرم‌افزارهاي اداري</t>
  </si>
  <si>
    <t>بهاره دانايي</t>
  </si>
  <si>
    <t>آزمايشگاه سيستم‌عامل</t>
  </si>
  <si>
    <t>سيستم‌عامل</t>
  </si>
  <si>
    <t xml:space="preserve">سه شنبه  از 08:00 تا 09:30 </t>
  </si>
  <si>
    <t>زبان خارجي</t>
  </si>
  <si>
    <t>فرحناز صفايي</t>
  </si>
  <si>
    <t>رياضي عمومي</t>
  </si>
  <si>
    <t>سميه کاظم پور</t>
  </si>
  <si>
    <t xml:space="preserve">دوشنبه  از 08:00 تا 10:30 </t>
  </si>
  <si>
    <t>آزمايشگاه شبکه هاي کامپيوتري</t>
  </si>
  <si>
    <t>مباحث ويژه</t>
  </si>
  <si>
    <t xml:space="preserve">دوشنبه  از 14:00 تا 15:30 </t>
  </si>
  <si>
    <t>محيط هاي چندرسانه اي</t>
  </si>
  <si>
    <t>زبان تخصصي</t>
  </si>
  <si>
    <t>شبکه هاي کامپيوتري</t>
  </si>
  <si>
    <t>تجزيه و تحليل سيستمها</t>
  </si>
  <si>
    <t>مباني فناوري اطلاعات</t>
  </si>
  <si>
    <t>آزمايشگاه پايگاه داده ها</t>
  </si>
  <si>
    <t xml:space="preserve">چهارشنبه  از 09:45 تا 11:15 </t>
  </si>
  <si>
    <t>پايگاه داده ها</t>
  </si>
  <si>
    <t xml:space="preserve">چهارشنبه  از 08:00 تا 09:30 </t>
  </si>
  <si>
    <t>اشنايي با مباني امنيت شبکه</t>
  </si>
  <si>
    <t>زبانهاي برنامه نويسي وب</t>
  </si>
  <si>
    <t>ساختمان داده ها</t>
  </si>
  <si>
    <t xml:space="preserve">دوشنبه  از 13:00 تا 18:15 </t>
  </si>
  <si>
    <t>آمار و احتمالات</t>
  </si>
  <si>
    <t>مهديه انور</t>
  </si>
  <si>
    <t xml:space="preserve">سه شنبه  از 09:45 تا 12:15 </t>
  </si>
  <si>
    <t>مهندسي اينترنت</t>
  </si>
  <si>
    <t>آزمايشگاه سيستم هاي عامل مديريت شبکه</t>
  </si>
  <si>
    <t>سيستم هاي عامل مديريت شبکه</t>
  </si>
  <si>
    <t>فيزيک الکتريسيته و مغناطيس</t>
  </si>
  <si>
    <t>علي عسگري فروشاني</t>
  </si>
  <si>
    <t xml:space="preserve">سه شنبه  از 14:00 تا 17:15 </t>
  </si>
  <si>
    <t>آزمايشگاه فيزيک الکتريسته و مغناطيس</t>
  </si>
  <si>
    <t>مجيد کاويانپور</t>
  </si>
  <si>
    <t>مباني کامپيوترو برنامه سازي</t>
  </si>
  <si>
    <t>مديريت کسب‌وکار</t>
  </si>
  <si>
    <t>الهام تاکي</t>
  </si>
  <si>
    <t xml:space="preserve">دوشنبه  از 09:45 تا 11:15 </t>
  </si>
  <si>
    <t xml:space="preserve">پروژه </t>
  </si>
  <si>
    <t>پروژه</t>
  </si>
  <si>
    <t>آزمايشگاه الکترونيک 2</t>
  </si>
  <si>
    <t>محمد علي عظيمي</t>
  </si>
  <si>
    <t xml:space="preserve">چهارشنبه  از 14:00 تا 16:30 </t>
  </si>
  <si>
    <t>ميکروکنترلرهاي ARM</t>
  </si>
  <si>
    <t>فريد الدين يزداني</t>
  </si>
  <si>
    <t xml:space="preserve">شنبه  از 14:00 تا 15:30 </t>
  </si>
  <si>
    <t>کنترل صنعتي</t>
  </si>
  <si>
    <t>معين منوچهري</t>
  </si>
  <si>
    <t xml:space="preserve">شنبه  از 08:00 تا 11:15 </t>
  </si>
  <si>
    <t>آزمايشگاه سيستم‌هاي مخابراتي</t>
  </si>
  <si>
    <t xml:space="preserve">شنبه  از 11:30 تا 14:00 </t>
  </si>
  <si>
    <t>پروژه 1</t>
  </si>
  <si>
    <t>محسن تاکي</t>
  </si>
  <si>
    <t>آرش رستمي</t>
  </si>
  <si>
    <t xml:space="preserve">سه شنبه  از 14:00 تا 16:30 </t>
  </si>
  <si>
    <t>کنترل 2</t>
  </si>
  <si>
    <t>مريم فرج زاده</t>
  </si>
  <si>
    <t xml:space="preserve">سه شنبه  از 10:30 تا 13:00 </t>
  </si>
  <si>
    <t>الکترونيک پيشرفته ( مدارات مجتمع )</t>
  </si>
  <si>
    <t xml:space="preserve">سه شنبه  از 08:00 تا 10:30 </t>
  </si>
  <si>
    <t>آزمايشگاه کنترل</t>
  </si>
  <si>
    <t>عليرضا خدادادي</t>
  </si>
  <si>
    <t>تاريخ تحليلي صدر اسلام</t>
  </si>
  <si>
    <t>بررسي پروسسور سيستمهاي صنعتي</t>
  </si>
  <si>
    <t xml:space="preserve">يكشنبه  از 14:00 تا 16:30 </t>
  </si>
  <si>
    <t>آزمايشگاه تکنيک پالس 2</t>
  </si>
  <si>
    <t xml:space="preserve">يكشنبه  از 11:30 تا 13:00 </t>
  </si>
  <si>
    <t>آزمايشگاه الکترونيک 3</t>
  </si>
  <si>
    <t>اميرحسين ضيائي</t>
  </si>
  <si>
    <t xml:space="preserve">يكشنبه  از 09:45 تا 11:15 </t>
  </si>
  <si>
    <t>آزمايشگاه مدارات مجتمع</t>
  </si>
  <si>
    <t xml:space="preserve">يكشنبه  از 08:00 تا 09:30 </t>
  </si>
  <si>
    <t>آزمايشگاه ميکروپرسسور 2</t>
  </si>
  <si>
    <t>الکترونيک قدرت</t>
  </si>
  <si>
    <t>سيدمجتبي قرشي</t>
  </si>
  <si>
    <t>سيستمهاي خطي و کنترل 1</t>
  </si>
  <si>
    <t>سيدمحمدرضا ستاينده</t>
  </si>
  <si>
    <t>سيگنال پروسينگ ديجيتال</t>
  </si>
  <si>
    <t>فيزيکال الکترونيک</t>
  </si>
  <si>
    <t xml:space="preserve">يكشنبه  از 10:30 تا 13:00 </t>
  </si>
  <si>
    <t>الکترونيک 3</t>
  </si>
  <si>
    <t xml:space="preserve">پنج شنبه  از 08:00 تا 10:30 </t>
  </si>
  <si>
    <t>انقلاب اسلامي ايران</t>
  </si>
  <si>
    <t>رحمان وليخاني</t>
  </si>
  <si>
    <t>تکنيک پالس 2</t>
  </si>
  <si>
    <t xml:space="preserve">شنبه  از 08:00 تا 10:30 </t>
  </si>
  <si>
    <t>آزمايشگاه ماشينهاي الکتريکي</t>
  </si>
  <si>
    <t>حسام مطهري</t>
  </si>
  <si>
    <t>آزمايشگاه مدارات الکتريکي 2</t>
  </si>
  <si>
    <t>سعيده باقي</t>
  </si>
  <si>
    <t xml:space="preserve">دوشنبه  از 15:45 تا 17:15 </t>
  </si>
  <si>
    <t>ورزش 1</t>
  </si>
  <si>
    <t>ميکروپرسسور 2</t>
  </si>
  <si>
    <t xml:space="preserve">پنج شنبه  از 10:30 تا 13:00 </t>
  </si>
  <si>
    <t>ماشينهاي الکتريکي</t>
  </si>
  <si>
    <t>عبدالعلي نصيري</t>
  </si>
  <si>
    <t xml:space="preserve">يكشنبه  از 14:00 تا 17:15 </t>
  </si>
  <si>
    <t>آزمايشگاه ديجيتال 2</t>
  </si>
  <si>
    <t>الکترو مغناطيس</t>
  </si>
  <si>
    <t xml:space="preserve">يكشنبه  از 08:00 تا 10:30 </t>
  </si>
  <si>
    <t>مدارات الکتريکي 2</t>
  </si>
  <si>
    <t xml:space="preserve">شنبه  از 10:30 تا 13:00 </t>
  </si>
  <si>
    <t>رياضيات مهندسي</t>
  </si>
  <si>
    <t>کاربرد ابزار دقيق و کنترل</t>
  </si>
  <si>
    <t xml:space="preserve">دوشنبه  از 14:00 تا 16:30 </t>
  </si>
  <si>
    <t>الکترونيک 2</t>
  </si>
  <si>
    <t>آزمايشگاه ماشين‌هاي الکتريکي</t>
  </si>
  <si>
    <t>آزمايشگاه ميکروکامپيوتر 1</t>
  </si>
  <si>
    <t>الکترونيک صنعتي 1</t>
  </si>
  <si>
    <t>مهروز ناظم</t>
  </si>
  <si>
    <t xml:space="preserve">يكشنبه  از 09:45 تا 13:00 </t>
  </si>
  <si>
    <t>آزمايشگاه الکترونيک 1</t>
  </si>
  <si>
    <t>آزمايشگاه الکترونيک صنعتي 1</t>
  </si>
  <si>
    <t>حميدرضا عشقي</t>
  </si>
  <si>
    <t>اصول سيستم‌هاي مخابراتي</t>
  </si>
  <si>
    <t>کاربرد نرم‏افزارهاي تخصصي در الکترونيک</t>
  </si>
  <si>
    <t>فواد ناظم</t>
  </si>
  <si>
    <t>ماشين‌هاي الکتريکي</t>
  </si>
  <si>
    <t>عباس معرفت</t>
  </si>
  <si>
    <t>الکترونيک 1</t>
  </si>
  <si>
    <t>ميکروکامپيوتر 1</t>
  </si>
  <si>
    <t>اصول سرپرستي</t>
  </si>
  <si>
    <t>رياضي کاربردي</t>
  </si>
  <si>
    <t>سيدمجتبي ميرنيام</t>
  </si>
  <si>
    <t>طراحي و ساخت مدار چاپي به کمک رايانه</t>
  </si>
  <si>
    <t>محمدامين ربيعي</t>
  </si>
  <si>
    <t>آزمايشگاه مدارهاي الکتريکي</t>
  </si>
  <si>
    <t>کمال محبي پور</t>
  </si>
  <si>
    <t>مصطفي حاتمي</t>
  </si>
  <si>
    <t>محمدعلي گلابگير</t>
  </si>
  <si>
    <t>مدارهاي الکتريکي 1</t>
  </si>
  <si>
    <t xml:space="preserve">دوشنبه  از 11:30 تا 13:00 دوشنبه  از  از 14:00 تا 15:30 </t>
  </si>
  <si>
    <t>مدارهاي ديجيتال و ريزپردازنده</t>
  </si>
  <si>
    <t xml:space="preserve">دوشنبه  از 16:00 تا 17:30 چهارشنبه  از 16:00 تا 17:30 </t>
  </si>
  <si>
    <t>کاربرد الکترونيک قدرت</t>
  </si>
  <si>
    <t>اجزاي سيستم‌هاي کنترل هوشمند</t>
  </si>
  <si>
    <t>رله و حفاظت سيستم ها و آزمايشگاه</t>
  </si>
  <si>
    <t>متره برآورد و استاندارهاي اجرايي</t>
  </si>
  <si>
    <t>پريسا ناظمي</t>
  </si>
  <si>
    <t xml:space="preserve">دوشنبه  از 11:30 تا 14:00 </t>
  </si>
  <si>
    <t>الكترومكانيك كاربردي</t>
  </si>
  <si>
    <t>محمد کفاش</t>
  </si>
  <si>
    <t>طراحي و اجراي تابلوهاي صنعتي LV و MV</t>
  </si>
  <si>
    <t>کمال نصيري</t>
  </si>
  <si>
    <t xml:space="preserve">سه شنبه  از 08:00 تا 12:15 </t>
  </si>
  <si>
    <t>الكترونيك صنعتي و آزمايشگاه</t>
  </si>
  <si>
    <t xml:space="preserve">سه شنبه  از 13:00 تا 15:30 </t>
  </si>
  <si>
    <t>ماشين‌هاي الكتريكي DC و آزمايشگاه</t>
  </si>
  <si>
    <t>الكترونيك عمومي و آزمايشگاه</t>
  </si>
  <si>
    <t>مصطفي ربيعي</t>
  </si>
  <si>
    <t>تجهيزات پست و نيروگاه</t>
  </si>
  <si>
    <t xml:space="preserve">دوشنبه  از 10:30 تا 12:15 </t>
  </si>
  <si>
    <t>تحليل مدارهاي الكتريكي AC</t>
  </si>
  <si>
    <t xml:space="preserve">يكشنبه  از 10:30 تا 12:15 </t>
  </si>
  <si>
    <t>ماشين مخصوص و آزمايشگاه</t>
  </si>
  <si>
    <t>احسان شاهمرادي پور</t>
  </si>
  <si>
    <t>کاربرد نرم‌افزارهاي تحليلي در برق</t>
  </si>
  <si>
    <t>كنترل صنعتي و آزمايشگاه</t>
  </si>
  <si>
    <t>کاربرد ميكروكنترلرها و آزمايشگاه</t>
  </si>
  <si>
    <t>طراحي و اجراي مدارهاي فرمان صنعتي</t>
  </si>
  <si>
    <t>تحليل مدارهاي الكتريكي DC</t>
  </si>
  <si>
    <t>اخلاق حرفه اي</t>
  </si>
  <si>
    <t>کاربرد نرم‌افزارهاي ترسيمي در برق</t>
  </si>
  <si>
    <t>احسان بهرامي</t>
  </si>
  <si>
    <t>هيدروليك و نيوماتيك و آزمايشگاه</t>
  </si>
  <si>
    <t>طراحي روشنايي داخلي و خارجي</t>
  </si>
  <si>
    <t xml:space="preserve">دوشنبه  از 12:00 تا 13:30 </t>
  </si>
  <si>
    <t>ايمني در برق</t>
  </si>
  <si>
    <t xml:space="preserve">دوشنبه  از 10:30 تا 12:00 </t>
  </si>
  <si>
    <t>آزمايشگاه اندازه‌گيري الکتريکي</t>
  </si>
  <si>
    <t>فيزيک عمومي برق</t>
  </si>
  <si>
    <t>كارگاه مکانيک عمومي</t>
  </si>
  <si>
    <t>احمدرضا نفري ولنداني</t>
  </si>
  <si>
    <t xml:space="preserve">شنبه  از 14:00 تا 17:15 </t>
  </si>
  <si>
    <t>ابراهيم نصيبي</t>
  </si>
  <si>
    <t>سيستمهاي اندازه گيري الکترونيکي وديجيتال</t>
  </si>
  <si>
    <t>ظرفيت</t>
  </si>
  <si>
    <t>كد ارائه</t>
  </si>
  <si>
    <t xml:space="preserve">شنبه  از 09:45 تا 11:15 </t>
  </si>
  <si>
    <t xml:space="preserve">شنبه  از 08:00 تا 09:30 </t>
  </si>
  <si>
    <t>بهزاد استواري</t>
  </si>
  <si>
    <t>مديريت ماشين‌آلات عمراني</t>
  </si>
  <si>
    <t xml:space="preserve">شنبه  از 15:45 تا 17:15 </t>
  </si>
  <si>
    <t>حيدر محمدي</t>
  </si>
  <si>
    <t>ايمني (HSE) و پروژه</t>
  </si>
  <si>
    <t xml:space="preserve">دوشنبه  از 08:00 تا 09:45 </t>
  </si>
  <si>
    <t>کارگاه تأسيسات برقي</t>
  </si>
  <si>
    <t>سيدحسام مدني</t>
  </si>
  <si>
    <t>کارگاه تأسيسات مکانيکي</t>
  </si>
  <si>
    <t>مصالح ساختماني</t>
  </si>
  <si>
    <t>مجيد طاووسي</t>
  </si>
  <si>
    <t>آشنايي با نرم‌افزارهاي کاربردي</t>
  </si>
  <si>
    <t xml:space="preserve">سه شنبه  از 13:00 تا 17:15 </t>
  </si>
  <si>
    <t>الهام جلي شهرضا</t>
  </si>
  <si>
    <t>فيزيک مکانيک</t>
  </si>
  <si>
    <t xml:space="preserve">شنبه  از 12:30 تا 14:00 </t>
  </si>
  <si>
    <t xml:space="preserve">حسينعلي	 بگي	</t>
  </si>
  <si>
    <t>فنّاوري بتن</t>
  </si>
  <si>
    <t>محسن طاهري</t>
  </si>
  <si>
    <t>طيبه رهنما</t>
  </si>
  <si>
    <t>استاتيک</t>
  </si>
  <si>
    <t xml:space="preserve">شنبه  از 16:30 تا 18:00 </t>
  </si>
  <si>
    <t>نويد قديري</t>
  </si>
  <si>
    <t>اميرحسين کريمي</t>
  </si>
  <si>
    <t>اجراي سازه‌هاي فولادي</t>
  </si>
  <si>
    <t>زمين‌شناسي کاربردي</t>
  </si>
  <si>
    <t>نقشه‌برداري عمومي</t>
  </si>
  <si>
    <t>کارگاه تزئينات داخلي</t>
  </si>
  <si>
    <t>نقشه‌کشي بتني و رايانه</t>
  </si>
  <si>
    <t>مکانيک خاک</t>
  </si>
  <si>
    <t>مقاومت مصالح</t>
  </si>
  <si>
    <t xml:space="preserve">يكشنبه  از 09:30 تا 13:45 </t>
  </si>
  <si>
    <t>محاسبه و اجراي قالب</t>
  </si>
  <si>
    <t>کاربرد رايانه در نقشه‌برداري</t>
  </si>
  <si>
    <t>اجراي سازه‌هاي بتني</t>
  </si>
  <si>
    <t>ابوالقاسم خياباني</t>
  </si>
  <si>
    <t>تجهيز و اداره کارگاه</t>
  </si>
  <si>
    <t>آزمايشگاه مکانيک خاک</t>
  </si>
  <si>
    <t xml:space="preserve">شنبه  از 08:00 تا 12:15 </t>
  </si>
  <si>
    <t>مدل‌سازي اطلاعات ساختمان(BIM)</t>
  </si>
  <si>
    <t>آناليز بهاء و پروژه</t>
  </si>
  <si>
    <t>رياضي عمومي (2)</t>
  </si>
  <si>
    <t>مکانيک خاک و مهندسي پي</t>
  </si>
  <si>
    <t>مجتبي آقائي</t>
  </si>
  <si>
    <t>طراحي معماري و شهرسازي</t>
  </si>
  <si>
    <t>محمد امين شاه محمدي</t>
  </si>
  <si>
    <t>مکانيک سيالات و هيدروليک</t>
  </si>
  <si>
    <t>مقاومت مصالح (1)</t>
  </si>
  <si>
    <t>انديشه اسلامي(2)  (نبوت و امامت)</t>
  </si>
  <si>
    <t>راهسازي و روسازي</t>
  </si>
  <si>
    <t>عماد رامين فر</t>
  </si>
  <si>
    <t>مکانيک ساختمان</t>
  </si>
  <si>
    <t>مقررات ملي ساختمان</t>
  </si>
  <si>
    <t>مصطفي طبيبيان</t>
  </si>
  <si>
    <t>تاريخ معماري و ساختمان</t>
  </si>
  <si>
    <t xml:space="preserve">يكشنبه  از 08:00 تا 09:45 </t>
  </si>
  <si>
    <t>محاسبات عددي</t>
  </si>
  <si>
    <t>مباني مهندسي مواد</t>
  </si>
  <si>
    <t>نحوه اجراي تاسيسات مکانيکي ساختمان</t>
  </si>
  <si>
    <t>تاريخ فرهنگ و تمدن اسلام</t>
  </si>
  <si>
    <t>ساختمانهاي بتن آرمه</t>
  </si>
  <si>
    <t>ساختمانهاي فولادي</t>
  </si>
  <si>
    <t>اجزاء ساختمان</t>
  </si>
  <si>
    <t>اصول مديريت ساخت</t>
  </si>
  <si>
    <t>امين قديري</t>
  </si>
  <si>
    <t>آزمايشهاي مخرب و غيرمخرب</t>
  </si>
  <si>
    <t>نحوه اجراي تاسيسات برقي ساختمان</t>
  </si>
  <si>
    <t>رحمت اله ناظم</t>
  </si>
  <si>
    <t>قراردادها و مباني حقوقي</t>
  </si>
  <si>
    <t>خرابيها و دوام بتن</t>
  </si>
  <si>
    <t>روشهاي مرمت ابنيه</t>
  </si>
  <si>
    <t>تکنولوژي و بازرسي جوش و کارگاه</t>
  </si>
  <si>
    <t>اجراي سازه هاي بتني</t>
  </si>
  <si>
    <t>آشنايي با زلزله و اثرآن برسازه ها</t>
  </si>
  <si>
    <t>روشهاي تعمير و نگهداري ساختمان</t>
  </si>
  <si>
    <t>ايمني کارگاه</t>
  </si>
  <si>
    <t>قالب و قالب بندي</t>
  </si>
  <si>
    <t>نقشه برداري 1 و عمليات</t>
  </si>
  <si>
    <t>محاسبات ساختمان هاي بتوني</t>
  </si>
  <si>
    <t>محاسبات ساختمان هاي فلزي</t>
  </si>
  <si>
    <t>فناوريهاي نوين ساختمان</t>
  </si>
  <si>
    <t>آزمايشگاه فنّاوري بتن</t>
  </si>
  <si>
    <t>سيد محمودرضا مجرد</t>
  </si>
  <si>
    <t>کارگاه جوشکاري</t>
  </si>
  <si>
    <t>تحليل مقدماتي سازه‌ها</t>
  </si>
  <si>
    <t>روش تحقيق و مهارت ارائه</t>
  </si>
  <si>
    <t xml:space="preserve">يكشنبه  از 08:00 تا 13:00 </t>
  </si>
  <si>
    <t>محمدرضا صديق پور</t>
  </si>
  <si>
    <t>ترسيم فني</t>
  </si>
  <si>
    <t>حميدرضا دهقان</t>
  </si>
  <si>
    <t>کاربرد نرم افزار ترسيمي در معماري (1)</t>
  </si>
  <si>
    <t>هانيه حيدري</t>
  </si>
  <si>
    <t>درک و بيان معماري (1)</t>
  </si>
  <si>
    <t xml:space="preserve">شنبه  از 11:30 تا 13:00 </t>
  </si>
  <si>
    <t>آشنايي با معماري جهان</t>
  </si>
  <si>
    <t>پرسپکتيو</t>
  </si>
  <si>
    <t>درک و بيان معماري (2 )</t>
  </si>
  <si>
    <t xml:space="preserve">شنبه  از 08:00 تا 13:30 </t>
  </si>
  <si>
    <t>هومن همسايگان</t>
  </si>
  <si>
    <t>مصالح شناسي ساختمان</t>
  </si>
  <si>
    <t xml:space="preserve">دوشنبه  از 08:00 تا 13:30 </t>
  </si>
  <si>
    <t>عناصر و جزئيات ساختمان</t>
  </si>
  <si>
    <t>آشنايي با معماري اسلامي</t>
  </si>
  <si>
    <t>امير عمرانپور شهرضا</t>
  </si>
  <si>
    <t>تاسيسات مکانيکي نوروصدا</t>
  </si>
  <si>
    <t>فرشته شاهچراغي</t>
  </si>
  <si>
    <t>نقشه برداري</t>
  </si>
  <si>
    <t xml:space="preserve">سه شنبه  از 14:00 تا 18:00 </t>
  </si>
  <si>
    <t>تمرين هاي معماري</t>
  </si>
  <si>
    <t xml:space="preserve">دوشنبه  از 14:00 تا 18:00 </t>
  </si>
  <si>
    <t>تنظيم شرايط محيطي</t>
  </si>
  <si>
    <t>درک رفتار سازه ساختمان</t>
  </si>
  <si>
    <t xml:space="preserve">سه شنبه  از 08:00 تا 13:00 </t>
  </si>
  <si>
    <t>فريده ملکيان</t>
  </si>
  <si>
    <t>طراحي فني ساختمان</t>
  </si>
  <si>
    <t xml:space="preserve">دوشنبه  از 08:00 تا 13:00 </t>
  </si>
  <si>
    <t>کاربرد نرم افزارهاي ترسيمي در معماري (2)</t>
  </si>
  <si>
    <t>شناخت و تحليل روستا</t>
  </si>
  <si>
    <t xml:space="preserve">سه شنبه  از 08:00 تا 13:30 </t>
  </si>
  <si>
    <t>امين اميري</t>
  </si>
  <si>
    <t>طراحي معماري</t>
  </si>
  <si>
    <t xml:space="preserve">چهارشنبه  از 08:00 تا 13:30 </t>
  </si>
  <si>
    <t>متره و برآورد</t>
  </si>
  <si>
    <t>سرپرستي و مديريت کارگاه</t>
  </si>
  <si>
    <t>استراتژي توسعه در زيست‌ بوم</t>
  </si>
  <si>
    <t>رولوه و برداشت از بنا</t>
  </si>
  <si>
    <t>تعمير و نگهداري ساختمان</t>
  </si>
  <si>
    <t xml:space="preserve">يكشنبه  از 11:30 تا 13:00 يكشنبه  از  از 14:00 تا 15:30 </t>
  </si>
  <si>
    <t>علي اصغر درويشي</t>
  </si>
  <si>
    <t>بهايابي (1)</t>
  </si>
  <si>
    <t>حقوق تجارت</t>
  </si>
  <si>
    <t xml:space="preserve">چهارشنبه  از 10:30 تا 13:30 </t>
  </si>
  <si>
    <t>مباني عمومي رايانه</t>
  </si>
  <si>
    <t xml:space="preserve">يكشنبه  از 08:00 تا 11:15 </t>
  </si>
  <si>
    <t>بهايابي (2)</t>
  </si>
  <si>
    <t>هاتف ناظم</t>
  </si>
  <si>
    <t>حقوق کار</t>
  </si>
  <si>
    <t xml:space="preserve">دوشنبه  از 11:30 تا 15:30 </t>
  </si>
  <si>
    <t>مهدي يزداني کيش</t>
  </si>
  <si>
    <t>حسابداري شرکت‌ها (1)</t>
  </si>
  <si>
    <t>سيد محمد ميرنيام</t>
  </si>
  <si>
    <t>حسابداري حقوق و دستمزد</t>
  </si>
  <si>
    <t>سعيد آقاسي</t>
  </si>
  <si>
    <t>اقتصادخرد</t>
  </si>
  <si>
    <t>حسابداري مالي (1)</t>
  </si>
  <si>
    <t>امير حجري</t>
  </si>
  <si>
    <t>حسابداري شرکت‌ها (2)</t>
  </si>
  <si>
    <t xml:space="preserve">دوشنبه  از 15:45 تا 18:00 </t>
  </si>
  <si>
    <t>مالياتي (1)</t>
  </si>
  <si>
    <t xml:space="preserve">چهارشنبه  از 10:30 تا 14:00 </t>
  </si>
  <si>
    <t>مالياتي (2)</t>
  </si>
  <si>
    <t xml:space="preserve">سه شنبه  از 14:45 تا 17:15 </t>
  </si>
  <si>
    <t>مالي (1)</t>
  </si>
  <si>
    <t xml:space="preserve">چهارشنبه  از 10:30 تا 13:45 </t>
  </si>
  <si>
    <t>حسابداري مالي (2)</t>
  </si>
  <si>
    <t>مهدي حيدرپور</t>
  </si>
  <si>
    <t>نرم افزارهاي کاربردي درحسابداري</t>
  </si>
  <si>
    <t>کنترل‌هاي داخلي</t>
  </si>
  <si>
    <t>کارگاه حسابداري</t>
  </si>
  <si>
    <t xml:space="preserve">سه شنبه  از 15:45 تا 18:00 </t>
  </si>
  <si>
    <t>حسابداري امور بانکي</t>
  </si>
  <si>
    <t>آشنايي با بورس و اوراق بهادار</t>
  </si>
  <si>
    <t>سيد مسعود شريفي</t>
  </si>
  <si>
    <t>سيستمهاي اطلاعاتي حسابداري</t>
  </si>
  <si>
    <t>برنامه ريزي و توسعه</t>
  </si>
  <si>
    <t>ماليه عمومي</t>
  </si>
  <si>
    <t>حسابداري ميانه</t>
  </si>
  <si>
    <t>زبان تخصصي (2)</t>
  </si>
  <si>
    <t xml:space="preserve">يكشنبه  از 11:30 تا 15:30 </t>
  </si>
  <si>
    <t>پژوهش عملياتي (2)</t>
  </si>
  <si>
    <t>حسابداري پيشرفته (2)</t>
  </si>
  <si>
    <t>حميد چوقادي</t>
  </si>
  <si>
    <t>امورمالي بين المللي</t>
  </si>
  <si>
    <t>حسابداري صنعتي (3)</t>
  </si>
  <si>
    <t>حسابرسي (2)</t>
  </si>
  <si>
    <t>حسابداري دولتي (2)</t>
  </si>
  <si>
    <t>مباحث جاري در حسابداري</t>
  </si>
  <si>
    <t>پروژه مالي (2)</t>
  </si>
  <si>
    <t>مباني برق و الکترونيک و کارگاه</t>
  </si>
  <si>
    <t xml:space="preserve">شنبه  از 14:00 تا 18:00 </t>
  </si>
  <si>
    <t xml:space="preserve">يكشنبه  از 08:00 تا 11:30 </t>
  </si>
  <si>
    <t>علي حيدري</t>
  </si>
  <si>
    <t>کارگاه سوخت رساني موتورهاي احتراق تراکمي</t>
  </si>
  <si>
    <t xml:space="preserve">يكشنبه  از 14:00 تا 17:30 </t>
  </si>
  <si>
    <t>مصطفي گلابي</t>
  </si>
  <si>
    <t>کارگاه سوخت رساني موتورهاي احتراق جرقه‌اي</t>
  </si>
  <si>
    <t>سوخت رساني موتورهاي احتراقي</t>
  </si>
  <si>
    <t>فيزيک حرارت</t>
  </si>
  <si>
    <t xml:space="preserve">سه شنبه  از 08:00 تا 10:15 </t>
  </si>
  <si>
    <t>شيما موسوي</t>
  </si>
  <si>
    <t>رياضي عمومي 1</t>
  </si>
  <si>
    <t xml:space="preserve">يكشنبه  از 08:00 تا 10:15 </t>
  </si>
  <si>
    <t>محمدحسين افشاري</t>
  </si>
  <si>
    <t>انتقال قدرت خودرو</t>
  </si>
  <si>
    <t xml:space="preserve">يكشنبه  از 14:00 تا 16:15 </t>
  </si>
  <si>
    <t xml:space="preserve">دوشنبه  از 08:00 تا 12:15 </t>
  </si>
  <si>
    <t>الکترونيک کاربردي خودرو وکارگاه</t>
  </si>
  <si>
    <t xml:space="preserve">دوشنبه  از 14:00 تا 18:15 </t>
  </si>
  <si>
    <t xml:space="preserve">دوشنبه  از 08:00 تا 11:30 </t>
  </si>
  <si>
    <t>کارگاه انتقال قدرت خودرو 1 AMT-DCT</t>
  </si>
  <si>
    <t xml:space="preserve">دوشنبه  از 14:00 تا 17:30 </t>
  </si>
  <si>
    <t xml:space="preserve">سه شنبه  از 08:00 تا 11:30 </t>
  </si>
  <si>
    <t>نقشه‌کشي با رايانه</t>
  </si>
  <si>
    <t xml:space="preserve">سه شنبه  از 14:00 تا 17:30 </t>
  </si>
  <si>
    <t>هيدروليک و نيوماتيک و آزمايشگاه</t>
  </si>
  <si>
    <t>رياضي عمومي 2</t>
  </si>
  <si>
    <t>کنترل کيفيت قطعات خودرو</t>
  </si>
  <si>
    <t>سيستم هاي ايمني و رفاهي خودرو</t>
  </si>
  <si>
    <t>محمد شهري</t>
  </si>
  <si>
    <t>کارگاه انتقال قدرت خودرو 2 AT-CVT</t>
  </si>
  <si>
    <t>کارگاه سيستم هاي ايمني و رفاهي خودرو</t>
  </si>
  <si>
    <t>ترموديناميک</t>
  </si>
  <si>
    <t>مکانيک سيالات</t>
  </si>
  <si>
    <t>کار آفريني</t>
  </si>
  <si>
    <t xml:space="preserve">يكشنبه  از 11:00 تا 13:15 </t>
  </si>
  <si>
    <t>سيستم هاي هدايت و کنترل خودرو</t>
  </si>
  <si>
    <t>نيروي محرکه خودرو</t>
  </si>
  <si>
    <t>کارگاه سيستم هاي هدايت و کنترل خودرو</t>
  </si>
  <si>
    <t xml:space="preserve">دوشنبه  از 13:00 تا 18:00 </t>
  </si>
  <si>
    <t>شبکه هاي ارتباطي خودروو کارگاه</t>
  </si>
  <si>
    <t xml:space="preserve">چهارشنبه  از 14:00 تا 18:00 </t>
  </si>
  <si>
    <t>کارگاه نيروي محرکه خودرو</t>
  </si>
  <si>
    <t>طراحي اجزا ماشين</t>
  </si>
  <si>
    <t>رشته فناوری  (IT)  کاردانی</t>
  </si>
  <si>
    <r>
      <t xml:space="preserve">برنامه ترم بندي رشته  </t>
    </r>
    <r>
      <rPr>
        <b/>
        <sz val="12"/>
        <rFont val="B Nazanin"/>
        <charset val="178"/>
      </rPr>
      <t xml:space="preserve">IT </t>
    </r>
    <r>
      <rPr>
        <b/>
        <sz val="10"/>
        <rFont val="B Nazanin"/>
        <charset val="178"/>
      </rPr>
      <t xml:space="preserve">  </t>
    </r>
    <r>
      <rPr>
        <b/>
        <sz val="12"/>
        <rFont val="B Nazanin"/>
        <charset val="178"/>
      </rPr>
      <t>(روزانه -شبانه)  آموزشکده فني وحرفه اي پسران شهرضا (خوارزمي)</t>
    </r>
  </si>
  <si>
    <t>كدرشته</t>
  </si>
  <si>
    <t>کد درس ناد</t>
  </si>
  <si>
    <t>تعداد واحد</t>
  </si>
  <si>
    <t>ساعات هفتگي</t>
  </si>
  <si>
    <t>كل ساعات درترم</t>
  </si>
  <si>
    <t>نوع درس</t>
  </si>
  <si>
    <t>پيشنياز</t>
  </si>
  <si>
    <t>همنياز</t>
  </si>
  <si>
    <t>نظري</t>
  </si>
  <si>
    <t>عملي</t>
  </si>
  <si>
    <t>جمع</t>
  </si>
  <si>
    <t>ترم اول</t>
  </si>
  <si>
    <t>ریاضی عمومی</t>
  </si>
  <si>
    <t>فيزيك الكتريسته</t>
  </si>
  <si>
    <t>زبان فارسي</t>
  </si>
  <si>
    <t>مبانی کامپیوتر و برنامه سازی</t>
  </si>
  <si>
    <t>آیین زندگی</t>
  </si>
  <si>
    <t>آز فیزیک الکتریسته و مغناطیس</t>
  </si>
  <si>
    <t xml:space="preserve">      ترم دوم </t>
  </si>
  <si>
    <t xml:space="preserve">آمار و احتمالات </t>
  </si>
  <si>
    <t>سیستم های عامل مدیریت-شبکه</t>
  </si>
  <si>
    <t>اندیشه اسلامی</t>
  </si>
  <si>
    <t>زبان های برنامه نویسی وب</t>
  </si>
  <si>
    <t>آز سیستم های عامل مدیریت شبکه</t>
  </si>
  <si>
    <t>آشنایی با مبانی امنیت شبکه</t>
  </si>
  <si>
    <t>مهندسی اینترنت</t>
  </si>
  <si>
    <t xml:space="preserve">ترم سوم </t>
  </si>
  <si>
    <t>تجزیه و تحلیل سیستمها</t>
  </si>
  <si>
    <t>پایگاه داده ها</t>
  </si>
  <si>
    <t>آزپايگاه داده ها</t>
  </si>
  <si>
    <r>
      <t>شبكه هاي كامپيوت</t>
    </r>
    <r>
      <rPr>
        <sz val="10"/>
        <rFont val="B Nazanin"/>
        <charset val="178"/>
      </rPr>
      <t>ر</t>
    </r>
  </si>
  <si>
    <t>مبانی فناوری اطلاعات</t>
  </si>
  <si>
    <t>محیط چندرسانه ای</t>
  </si>
  <si>
    <t>زبان تخصصی</t>
  </si>
  <si>
    <t>آز شبکه های کامپیوتری</t>
  </si>
  <si>
    <t xml:space="preserve">      ترم چهارم </t>
  </si>
  <si>
    <t>مهندسی فنآوری اطلاعات</t>
  </si>
  <si>
    <t>تجارت الکترونیک</t>
  </si>
  <si>
    <t>تربیت بدنی</t>
  </si>
  <si>
    <t>کارآموزی</t>
  </si>
  <si>
    <t>جمعیت و تنظیم خانواده</t>
  </si>
  <si>
    <t>مستندسازی</t>
  </si>
  <si>
    <t>طراحی و پیاده سازی کتابخانه الکترونیک</t>
  </si>
  <si>
    <r>
      <t xml:space="preserve">       مدير گروه </t>
    </r>
    <r>
      <rPr>
        <sz val="10"/>
        <rFont val="B Nazanin"/>
        <charset val="178"/>
      </rPr>
      <t xml:space="preserve">                                </t>
    </r>
    <r>
      <rPr>
        <b/>
        <sz val="10"/>
        <rFont val="B Nazanin"/>
        <charset val="178"/>
      </rPr>
      <t xml:space="preserve">  رئيس اداره آموزش                           معاونت آموزشي دانشجويي  پژوهشی   </t>
    </r>
  </si>
  <si>
    <t xml:space="preserve">                  محسن حیدر پور</t>
  </si>
  <si>
    <t>مصطفی ربیعی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</si>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</sst>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8"/>
      <color theme="3"/>
      <name val="Times New Roman"/>
      <family val="2"/>
      <charset val="178"/>
      <scheme val="major"/>
    </font>
    <font>
      <b/>
      <sz val="15"/>
      <color theme="3"/>
      <name val="Arial"/>
      <family val="2"/>
      <charset val="178"/>
      <scheme val="minor"/>
    </font>
    <font>
      <b/>
      <sz val="13"/>
      <color theme="3"/>
      <name val="Arial"/>
      <family val="2"/>
      <charset val="178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3F3F76"/>
      <name val="Arial"/>
      <family val="2"/>
      <charset val="178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sz val="11"/>
      <color rgb="FFFA7D00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sz val="12"/>
      <color theme="1"/>
      <name val="B Titr"/>
      <charset val="178"/>
    </font>
    <font>
      <sz val="10"/>
      <name val="Arial"/>
      <charset val="178"/>
    </font>
    <font>
      <b/>
      <sz val="10"/>
      <name val="B Nazanin"/>
      <charset val="178"/>
    </font>
    <font>
      <b/>
      <sz val="12"/>
      <name val="B Nazanin"/>
      <charset val="178"/>
    </font>
    <font>
      <sz val="10"/>
      <name val="B Nazanin"/>
      <charset val="178"/>
    </font>
    <font>
      <b/>
      <sz val="9"/>
      <name val="B Nazanin"/>
      <charset val="178"/>
    </font>
    <font>
      <sz val="8"/>
      <name val="B Nazanin"/>
      <charset val="178"/>
    </font>
    <font>
      <sz val="9"/>
      <name val="B Nazanin"/>
      <charset val="178"/>
    </font>
    <font>
      <sz val="7"/>
      <name val="B Nazanin"/>
      <charset val="178"/>
    </font>
    <font>
      <sz val="14"/>
      <name val="B Nazanin"/>
      <charset val="17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115">
    <xf numFmtId="0" fontId="0" fillId="0" borderId="0" xfId="0"/>
    <xf numFmtId="0" fontId="0" fillId="0" borderId="0" xfId="0" applyAlignment="1">
      <alignment horizontal="center" vertical="center" readingOrder="2"/>
    </xf>
    <xf numFmtId="0" fontId="0" fillId="0" borderId="10" xfId="0" applyBorder="1" applyAlignment="1">
      <alignment horizontal="center" vertical="center" readingOrder="2"/>
    </xf>
    <xf numFmtId="0" fontId="0" fillId="33" borderId="10" xfId="0" applyFill="1" applyBorder="1" applyAlignment="1">
      <alignment horizontal="center" vertical="center" wrapText="1" readingOrder="2"/>
    </xf>
    <xf numFmtId="0" fontId="18" fillId="0" borderId="11" xfId="0" applyFont="1" applyBorder="1" applyAlignment="1">
      <alignment horizontal="center" vertical="center" readingOrder="2"/>
    </xf>
    <xf numFmtId="0" fontId="20" fillId="0" borderId="12" xfId="42" applyFont="1" applyBorder="1" applyAlignment="1">
      <alignment horizontal="center" vertical="center"/>
    </xf>
    <xf numFmtId="0" fontId="20" fillId="0" borderId="13" xfId="42" applyFont="1" applyBorder="1" applyAlignment="1">
      <alignment horizontal="center" vertical="center"/>
    </xf>
    <xf numFmtId="0" fontId="20" fillId="0" borderId="14" xfId="42" applyFont="1" applyBorder="1" applyAlignment="1">
      <alignment horizontal="center" vertical="center"/>
    </xf>
    <xf numFmtId="0" fontId="22" fillId="0" borderId="0" xfId="42" applyFont="1"/>
    <xf numFmtId="0" fontId="20" fillId="0" borderId="15" xfId="42" applyFont="1" applyBorder="1" applyAlignment="1">
      <alignment horizontal="center" vertical="center"/>
    </xf>
    <xf numFmtId="0" fontId="20" fillId="0" borderId="16" xfId="42" applyFont="1" applyBorder="1" applyAlignment="1">
      <alignment horizontal="center" vertical="center"/>
    </xf>
    <xf numFmtId="0" fontId="20" fillId="0" borderId="17" xfId="42" applyFont="1" applyBorder="1" applyAlignment="1">
      <alignment horizontal="center" vertical="center"/>
    </xf>
    <xf numFmtId="0" fontId="22" fillId="34" borderId="18" xfId="42" applyFont="1" applyFill="1" applyBorder="1" applyAlignment="1">
      <alignment horizontal="center"/>
    </xf>
    <xf numFmtId="0" fontId="22" fillId="34" borderId="12" xfId="42" applyFont="1" applyFill="1" applyBorder="1" applyAlignment="1">
      <alignment horizontal="center" wrapText="1"/>
    </xf>
    <xf numFmtId="0" fontId="19" fillId="0" borderId="14" xfId="42" applyBorder="1" applyAlignment="1">
      <alignment horizontal="center" wrapText="1"/>
    </xf>
    <xf numFmtId="0" fontId="20" fillId="34" borderId="19" xfId="42" applyFont="1" applyFill="1" applyBorder="1" applyAlignment="1">
      <alignment horizontal="center"/>
    </xf>
    <xf numFmtId="0" fontId="20" fillId="34" borderId="20" xfId="42" applyFont="1" applyFill="1" applyBorder="1" applyAlignment="1">
      <alignment horizontal="center"/>
    </xf>
    <xf numFmtId="0" fontId="20" fillId="34" borderId="21" xfId="42" applyFont="1" applyFill="1" applyBorder="1" applyAlignment="1">
      <alignment horizontal="center"/>
    </xf>
    <xf numFmtId="0" fontId="20" fillId="34" borderId="22" xfId="42" applyFont="1" applyFill="1" applyBorder="1" applyAlignment="1">
      <alignment horizontal="center"/>
    </xf>
    <xf numFmtId="0" fontId="23" fillId="34" borderId="20" xfId="42" applyFont="1" applyFill="1" applyBorder="1" applyAlignment="1">
      <alignment horizontal="center"/>
    </xf>
    <xf numFmtId="0" fontId="23" fillId="34" borderId="22" xfId="42" applyFont="1" applyFill="1" applyBorder="1" applyAlignment="1">
      <alignment horizontal="center"/>
    </xf>
    <xf numFmtId="0" fontId="20" fillId="34" borderId="14" xfId="42" applyFont="1" applyFill="1" applyBorder="1" applyAlignment="1">
      <alignment horizontal="center"/>
    </xf>
    <xf numFmtId="0" fontId="22" fillId="34" borderId="18" xfId="42" applyFont="1" applyFill="1" applyBorder="1"/>
    <xf numFmtId="0" fontId="22" fillId="34" borderId="15" xfId="42" applyFont="1" applyFill="1" applyBorder="1" applyAlignment="1">
      <alignment horizontal="center" wrapText="1"/>
    </xf>
    <xf numFmtId="0" fontId="19" fillId="0" borderId="17" xfId="42" applyBorder="1" applyAlignment="1">
      <alignment horizontal="center" wrapText="1"/>
    </xf>
    <xf numFmtId="0" fontId="20" fillId="34" borderId="23" xfId="42" applyFont="1" applyFill="1" applyBorder="1" applyAlignment="1">
      <alignment horizontal="center"/>
    </xf>
    <xf numFmtId="0" fontId="22" fillId="34" borderId="17" xfId="42" applyFont="1" applyFill="1" applyBorder="1" applyAlignment="1">
      <alignment horizontal="center"/>
    </xf>
    <xf numFmtId="0" fontId="20" fillId="34" borderId="17" xfId="42" applyFont="1" applyFill="1" applyBorder="1" applyAlignment="1">
      <alignment horizontal="center"/>
    </xf>
    <xf numFmtId="0" fontId="20" fillId="35" borderId="24" xfId="42" applyFont="1" applyFill="1" applyBorder="1" applyAlignment="1">
      <alignment horizontal="center" vertical="center" textRotation="180"/>
    </xf>
    <xf numFmtId="0" fontId="20" fillId="0" borderId="25" xfId="42" applyFont="1" applyBorder="1" applyAlignment="1">
      <alignment horizontal="center" vertical="center"/>
    </xf>
    <xf numFmtId="0" fontId="19" fillId="0" borderId="26" xfId="42" applyBorder="1" applyAlignment="1">
      <alignment horizontal="center"/>
    </xf>
    <xf numFmtId="0" fontId="22" fillId="0" borderId="27" xfId="42" applyFont="1" applyBorder="1" applyAlignment="1">
      <alignment horizontal="center"/>
    </xf>
    <xf numFmtId="0" fontId="22" fillId="0" borderId="27" xfId="42" applyFont="1" applyBorder="1" applyAlignment="1">
      <alignment horizontal="center" vertical="center"/>
    </xf>
    <xf numFmtId="0" fontId="24" fillId="0" borderId="27" xfId="42" applyFont="1" applyBorder="1" applyAlignment="1">
      <alignment horizontal="center"/>
    </xf>
    <xf numFmtId="0" fontId="24" fillId="0" borderId="27" xfId="42" applyFont="1" applyBorder="1"/>
    <xf numFmtId="0" fontId="19" fillId="35" borderId="28" xfId="42" applyFill="1" applyBorder="1" applyAlignment="1">
      <alignment horizontal="center" vertical="center" textRotation="180"/>
    </xf>
    <xf numFmtId="0" fontId="20" fillId="0" borderId="29" xfId="42" applyFont="1" applyBorder="1" applyAlignment="1">
      <alignment horizontal="center" vertical="center"/>
    </xf>
    <xf numFmtId="0" fontId="19" fillId="0" borderId="30" xfId="42" applyBorder="1" applyAlignment="1">
      <alignment horizontal="center"/>
    </xf>
    <xf numFmtId="0" fontId="22" fillId="0" borderId="10" xfId="42" applyFont="1" applyBorder="1" applyAlignment="1">
      <alignment horizontal="center"/>
    </xf>
    <xf numFmtId="0" fontId="22" fillId="0" borderId="10" xfId="42" applyFont="1" applyBorder="1" applyAlignment="1">
      <alignment horizontal="center" vertical="center"/>
    </xf>
    <xf numFmtId="0" fontId="24" fillId="0" borderId="10" xfId="42" applyFont="1" applyBorder="1" applyAlignment="1">
      <alignment horizontal="center"/>
    </xf>
    <xf numFmtId="0" fontId="24" fillId="0" borderId="10" xfId="42" applyFont="1" applyBorder="1"/>
    <xf numFmtId="0" fontId="20" fillId="0" borderId="29" xfId="42" applyFont="1" applyBorder="1" applyAlignment="1">
      <alignment horizontal="center"/>
    </xf>
    <xf numFmtId="0" fontId="24" fillId="0" borderId="31" xfId="42" applyFont="1" applyBorder="1" applyAlignment="1">
      <alignment horizontal="center"/>
    </xf>
    <xf numFmtId="0" fontId="22" fillId="0" borderId="31" xfId="42" applyFont="1" applyBorder="1" applyAlignment="1">
      <alignment horizontal="center" vertical="center"/>
    </xf>
    <xf numFmtId="0" fontId="24" fillId="0" borderId="31" xfId="42" applyFont="1" applyBorder="1"/>
    <xf numFmtId="0" fontId="20" fillId="0" borderId="32" xfId="42" applyFont="1" applyBorder="1" applyAlignment="1">
      <alignment horizontal="center" vertical="center"/>
    </xf>
    <xf numFmtId="0" fontId="19" fillId="0" borderId="33" xfId="42" applyBorder="1" applyAlignment="1">
      <alignment horizontal="center"/>
    </xf>
    <xf numFmtId="0" fontId="22" fillId="0" borderId="0" xfId="42" applyFont="1" applyAlignment="1">
      <alignment shrinkToFit="1"/>
    </xf>
    <xf numFmtId="0" fontId="20" fillId="35" borderId="34" xfId="42" applyFont="1" applyFill="1" applyBorder="1" applyAlignment="1">
      <alignment horizontal="center" vertical="center" textRotation="180"/>
    </xf>
    <xf numFmtId="0" fontId="20" fillId="36" borderId="20" xfId="42" applyFont="1" applyFill="1" applyBorder="1" applyAlignment="1">
      <alignment horizontal="center"/>
    </xf>
    <xf numFmtId="0" fontId="20" fillId="36" borderId="21" xfId="42" applyFont="1" applyFill="1" applyBorder="1" applyAlignment="1">
      <alignment horizontal="center"/>
    </xf>
    <xf numFmtId="0" fontId="20" fillId="36" borderId="35" xfId="42" applyFont="1" applyFill="1" applyBorder="1" applyAlignment="1">
      <alignment horizontal="center"/>
    </xf>
    <xf numFmtId="0" fontId="22" fillId="36" borderId="36" xfId="42" applyFont="1" applyFill="1" applyBorder="1" applyAlignment="1">
      <alignment horizontal="center" vertical="center"/>
    </xf>
    <xf numFmtId="0" fontId="24" fillId="37" borderId="36" xfId="42" applyFont="1" applyFill="1" applyBorder="1" applyAlignment="1">
      <alignment horizontal="center"/>
    </xf>
    <xf numFmtId="0" fontId="24" fillId="37" borderId="37" xfId="42" applyFont="1" applyFill="1" applyBorder="1" applyAlignment="1">
      <alignment horizontal="center"/>
    </xf>
    <xf numFmtId="0" fontId="20" fillId="35" borderId="38" xfId="42" applyFont="1" applyFill="1" applyBorder="1" applyAlignment="1">
      <alignment horizontal="center" vertical="center" textRotation="180"/>
    </xf>
    <xf numFmtId="0" fontId="20" fillId="0" borderId="25" xfId="42" applyFont="1" applyBorder="1" applyAlignment="1">
      <alignment horizontal="center"/>
    </xf>
    <xf numFmtId="0" fontId="19" fillId="0" borderId="39" xfId="42" applyBorder="1" applyAlignment="1">
      <alignment horizontal="center"/>
    </xf>
    <xf numFmtId="0" fontId="19" fillId="35" borderId="38" xfId="42" applyFill="1" applyBorder="1" applyAlignment="1">
      <alignment horizontal="center" vertical="center" textRotation="180"/>
    </xf>
    <xf numFmtId="0" fontId="19" fillId="0" borderId="40" xfId="42" applyBorder="1" applyAlignment="1">
      <alignment horizontal="center"/>
    </xf>
    <xf numFmtId="0" fontId="25" fillId="0" borderId="10" xfId="42" applyFont="1" applyBorder="1" applyAlignment="1">
      <alignment horizontal="center" shrinkToFit="1"/>
    </xf>
    <xf numFmtId="0" fontId="22" fillId="0" borderId="10" xfId="42" applyFont="1" applyBorder="1" applyAlignment="1">
      <alignment horizontal="center" shrinkToFit="1"/>
    </xf>
    <xf numFmtId="0" fontId="24" fillId="0" borderId="10" xfId="42" applyFont="1" applyBorder="1" applyAlignment="1">
      <alignment horizontal="center" shrinkToFit="1"/>
    </xf>
    <xf numFmtId="0" fontId="20" fillId="0" borderId="32" xfId="42" applyFont="1" applyBorder="1" applyAlignment="1">
      <alignment horizontal="center"/>
    </xf>
    <xf numFmtId="0" fontId="19" fillId="0" borderId="41" xfId="42" applyBorder="1" applyAlignment="1">
      <alignment horizontal="center"/>
    </xf>
    <xf numFmtId="0" fontId="11" fillId="35" borderId="4" xfId="11" applyFill="1" applyAlignment="1">
      <alignment horizontal="center" textRotation="180"/>
    </xf>
    <xf numFmtId="0" fontId="20" fillId="35" borderId="42" xfId="42" applyFont="1" applyFill="1" applyBorder="1" applyAlignment="1">
      <alignment horizontal="center" vertical="center" textRotation="180"/>
    </xf>
    <xf numFmtId="0" fontId="19" fillId="35" borderId="42" xfId="42" applyFill="1" applyBorder="1" applyAlignment="1">
      <alignment horizontal="center" vertical="center" textRotation="180"/>
    </xf>
    <xf numFmtId="0" fontId="25" fillId="0" borderId="10" xfId="42" applyFont="1" applyBorder="1" applyAlignment="1">
      <alignment horizontal="center"/>
    </xf>
    <xf numFmtId="0" fontId="22" fillId="0" borderId="0" xfId="42" applyFont="1" applyAlignment="1">
      <alignment horizontal="center"/>
    </xf>
    <xf numFmtId="0" fontId="19" fillId="35" borderId="38" xfId="42" applyFill="1" applyBorder="1" applyAlignment="1">
      <alignment horizontal="center" vertical="center" textRotation="180"/>
    </xf>
    <xf numFmtId="0" fontId="19" fillId="35" borderId="43" xfId="42" applyFill="1" applyBorder="1" applyAlignment="1">
      <alignment horizontal="center" textRotation="180"/>
    </xf>
    <xf numFmtId="0" fontId="20" fillId="35" borderId="28" xfId="42" applyFont="1" applyFill="1" applyBorder="1" applyAlignment="1">
      <alignment horizontal="center" textRotation="180"/>
    </xf>
    <xf numFmtId="0" fontId="19" fillId="35" borderId="28" xfId="42" applyFill="1" applyBorder="1" applyAlignment="1">
      <alignment horizontal="center" textRotation="180"/>
    </xf>
    <xf numFmtId="0" fontId="22" fillId="0" borderId="31" xfId="42" applyFont="1" applyBorder="1" applyAlignment="1">
      <alignment horizontal="center"/>
    </xf>
    <xf numFmtId="0" fontId="19" fillId="35" borderId="28" xfId="42" applyFill="1" applyBorder="1" applyAlignment="1">
      <alignment horizontal="center" textRotation="180"/>
    </xf>
    <xf numFmtId="0" fontId="19" fillId="0" borderId="28" xfId="42" applyBorder="1" applyAlignment="1">
      <alignment horizontal="center" textRotation="180"/>
    </xf>
    <xf numFmtId="0" fontId="20" fillId="36" borderId="22" xfId="42" applyFont="1" applyFill="1" applyBorder="1" applyAlignment="1">
      <alignment horizontal="center"/>
    </xf>
    <xf numFmtId="0" fontId="22" fillId="36" borderId="18" xfId="42" applyFont="1" applyFill="1" applyBorder="1" applyAlignment="1">
      <alignment horizontal="center" vertical="center"/>
    </xf>
    <xf numFmtId="0" fontId="22" fillId="36" borderId="20" xfId="42" applyFont="1" applyFill="1" applyBorder="1" applyAlignment="1">
      <alignment horizontal="center"/>
    </xf>
    <xf numFmtId="0" fontId="22" fillId="36" borderId="21" xfId="42" applyFont="1" applyFill="1" applyBorder="1" applyAlignment="1">
      <alignment horizontal="center"/>
    </xf>
    <xf numFmtId="0" fontId="22" fillId="36" borderId="22" xfId="42" applyFont="1" applyFill="1" applyBorder="1" applyAlignment="1">
      <alignment horizontal="center"/>
    </xf>
    <xf numFmtId="0" fontId="19" fillId="0" borderId="44" xfId="42" applyBorder="1" applyAlignment="1">
      <alignment horizontal="center" textRotation="180"/>
    </xf>
    <xf numFmtId="0" fontId="26" fillId="0" borderId="45" xfId="42" applyFont="1" applyBorder="1" applyAlignment="1">
      <alignment horizontal="center" vertical="center" wrapText="1"/>
    </xf>
    <xf numFmtId="0" fontId="22" fillId="0" borderId="46" xfId="42" applyFont="1" applyBorder="1" applyAlignment="1">
      <alignment horizontal="center"/>
    </xf>
    <xf numFmtId="0" fontId="22" fillId="0" borderId="47" xfId="42" applyFont="1" applyBorder="1" applyAlignment="1">
      <alignment horizontal="center"/>
    </xf>
    <xf numFmtId="0" fontId="22" fillId="0" borderId="23" xfId="42" applyFont="1" applyBorder="1" applyAlignment="1">
      <alignment horizontal="center" vertical="center"/>
    </xf>
    <xf numFmtId="0" fontId="22" fillId="0" borderId="48" xfId="42" applyFont="1" applyBorder="1" applyAlignment="1">
      <alignment horizontal="center" vertical="center"/>
    </xf>
    <xf numFmtId="0" fontId="22" fillId="0" borderId="49" xfId="42" applyFont="1" applyBorder="1" applyAlignment="1">
      <alignment horizontal="center" vertical="center"/>
    </xf>
    <xf numFmtId="0" fontId="22" fillId="38" borderId="45" xfId="42" applyFont="1" applyFill="1" applyBorder="1"/>
    <xf numFmtId="0" fontId="22" fillId="38" borderId="23" xfId="42" applyFont="1" applyFill="1" applyBorder="1"/>
    <xf numFmtId="0" fontId="19" fillId="0" borderId="49" xfId="42" applyBorder="1" applyAlignment="1">
      <alignment horizontal="center" textRotation="180"/>
    </xf>
    <xf numFmtId="0" fontId="23" fillId="39" borderId="13" xfId="42" applyFont="1" applyFill="1" applyBorder="1" applyAlignment="1">
      <alignment horizontal="center"/>
    </xf>
    <xf numFmtId="0" fontId="23" fillId="39" borderId="14" xfId="42" applyFont="1" applyFill="1" applyBorder="1" applyAlignment="1">
      <alignment horizontal="center"/>
    </xf>
    <xf numFmtId="0" fontId="22" fillId="39" borderId="50" xfId="42" applyFont="1" applyFill="1" applyBorder="1" applyAlignment="1">
      <alignment horizontal="center" vertical="center"/>
    </xf>
    <xf numFmtId="0" fontId="22" fillId="39" borderId="19" xfId="42" applyFont="1" applyFill="1" applyBorder="1"/>
    <xf numFmtId="0" fontId="22" fillId="37" borderId="19" xfId="42" applyFont="1" applyFill="1" applyBorder="1"/>
    <xf numFmtId="0" fontId="20" fillId="0" borderId="12" xfId="42" applyFont="1" applyBorder="1" applyAlignment="1">
      <alignment vertical="top"/>
    </xf>
    <xf numFmtId="0" fontId="20" fillId="0" borderId="13" xfId="42" applyFont="1" applyBorder="1" applyAlignment="1">
      <alignment vertical="top"/>
    </xf>
    <xf numFmtId="0" fontId="27" fillId="0" borderId="13" xfId="42" applyFont="1" applyBorder="1" applyAlignment="1">
      <alignment vertical="center"/>
    </xf>
    <xf numFmtId="0" fontId="27" fillId="0" borderId="14" xfId="42" applyFont="1" applyBorder="1" applyAlignment="1">
      <alignment vertical="center"/>
    </xf>
    <xf numFmtId="0" fontId="23" fillId="0" borderId="34" xfId="42" applyFont="1" applyBorder="1" applyAlignment="1">
      <alignment horizontal="center"/>
    </xf>
    <xf numFmtId="0" fontId="19" fillId="0" borderId="0" xfId="42" applyBorder="1" applyAlignment="1"/>
    <xf numFmtId="0" fontId="20" fillId="0" borderId="0" xfId="42" applyFont="1" applyBorder="1" applyAlignment="1">
      <alignment vertical="top"/>
    </xf>
    <xf numFmtId="0" fontId="22" fillId="0" borderId="0" xfId="42" applyFont="1" applyBorder="1"/>
    <xf numFmtId="0" fontId="22" fillId="0" borderId="0" xfId="42" applyFont="1" applyBorder="1" applyAlignment="1">
      <alignment horizontal="center" vertical="center"/>
    </xf>
    <xf numFmtId="0" fontId="22" fillId="0" borderId="49" xfId="42" applyFont="1" applyBorder="1" applyAlignment="1">
      <alignment horizontal="center" vertical="center"/>
    </xf>
    <xf numFmtId="0" fontId="20" fillId="0" borderId="15" xfId="42" applyFont="1" applyBorder="1" applyAlignment="1">
      <alignment vertical="top"/>
    </xf>
    <xf numFmtId="0" fontId="22" fillId="0" borderId="16" xfId="42" applyFont="1" applyBorder="1" applyAlignment="1"/>
    <xf numFmtId="0" fontId="22" fillId="0" borderId="16" xfId="42" applyFont="1" applyBorder="1"/>
    <xf numFmtId="0" fontId="27" fillId="0" borderId="16" xfId="42" applyFont="1" applyBorder="1" applyAlignment="1">
      <alignment vertical="center"/>
    </xf>
    <xf numFmtId="0" fontId="27" fillId="0" borderId="17" xfId="42" applyFont="1" applyBorder="1" applyAlignment="1">
      <alignment vertical="center"/>
    </xf>
    <xf numFmtId="0" fontId="22" fillId="0" borderId="0" xfId="42" applyFont="1" applyAlignment="1"/>
    <xf numFmtId="0" fontId="24" fillId="0" borderId="0" xfId="42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4" t="s">
        <v>490</v>
      </c>
      <c r="B1" s="4"/>
      <c r="C1" s="4"/>
      <c r="D1" s="4"/>
      <c r="E1" s="4"/>
      <c r="F1" s="4"/>
      <c r="G1" s="4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71101"/>
        <filter val="71102"/>
        <filter val="71103"/>
        <filter val="71104"/>
        <filter val="71105"/>
        <filter val="71106"/>
        <filter val="71107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tabSelected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4" t="s">
        <v>490</v>
      </c>
      <c r="B1" s="4"/>
      <c r="C1" s="4"/>
      <c r="D1" s="4"/>
      <c r="E1" s="4"/>
      <c r="F1" s="4"/>
      <c r="G1" s="4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71201"/>
        <filter val="71202"/>
        <filter val="71203"/>
        <filter val="71204"/>
        <filter val="71205"/>
        <filter val="71206"/>
        <filter val="71207"/>
        <filter val="71208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4" t="s">
        <v>490</v>
      </c>
      <c r="B1" s="4"/>
      <c r="C1" s="4"/>
      <c r="D1" s="4"/>
      <c r="E1" s="4"/>
      <c r="F1" s="4"/>
      <c r="G1" s="4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71301"/>
        <filter val="71302"/>
        <filter val="71303"/>
        <filter val="71304"/>
        <filter val="71305"/>
        <filter val="71306"/>
        <filter val="71307"/>
        <filter val="71308"/>
        <filter val="71309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4" t="s">
        <v>490</v>
      </c>
      <c r="B1" s="4"/>
      <c r="C1" s="4"/>
      <c r="D1" s="4"/>
      <c r="E1" s="4"/>
      <c r="F1" s="4"/>
      <c r="G1" s="4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71401"/>
        <filter val="71402"/>
        <filter val="71403"/>
        <filter val="71404"/>
        <filter val="71405"/>
        <filter val="71406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rightToLeft="1" zoomScale="115" zoomScaleNormal="115" workbookViewId="0">
      <selection sqref="A1:O2"/>
    </sheetView>
  </sheetViews>
  <sheetFormatPr defaultColWidth="8" defaultRowHeight="15.75" x14ac:dyDescent="0.4"/>
  <cols>
    <col min="1" max="1" width="4.125" style="8" customWidth="1"/>
    <col min="2" max="2" width="4.125" style="113" customWidth="1"/>
    <col min="3" max="3" width="2.375" style="8" customWidth="1"/>
    <col min="4" max="4" width="12.625" style="8" customWidth="1"/>
    <col min="5" max="6" width="3.875" style="8" customWidth="1"/>
    <col min="7" max="7" width="4.125" style="8" customWidth="1"/>
    <col min="8" max="10" width="3.5" style="8" customWidth="1"/>
    <col min="11" max="11" width="3.75" style="8" customWidth="1"/>
    <col min="12" max="12" width="5.25" style="8" customWidth="1"/>
    <col min="13" max="13" width="7.75" style="8" customWidth="1"/>
    <col min="14" max="14" width="10.5" style="8" customWidth="1"/>
    <col min="15" max="15" width="8.625" style="8" customWidth="1"/>
    <col min="16" max="16" width="5" style="8" customWidth="1"/>
    <col min="17" max="16384" width="8" style="8"/>
  </cols>
  <sheetData>
    <row r="1" spans="1:15" ht="15.75" customHeight="1" x14ac:dyDescent="0.4">
      <c r="A1" s="5" t="s">
        <v>491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7"/>
    </row>
    <row r="2" spans="1:15" ht="16.5" thickBot="1" x14ac:dyDescent="0.45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</row>
    <row r="3" spans="1:15" ht="16.5" customHeight="1" thickBot="1" x14ac:dyDescent="0.45">
      <c r="A3" s="12" t="s">
        <v>492</v>
      </c>
      <c r="B3" s="13" t="s">
        <v>493</v>
      </c>
      <c r="C3" s="14"/>
      <c r="D3" s="15" t="s">
        <v>1</v>
      </c>
      <c r="E3" s="16" t="s">
        <v>494</v>
      </c>
      <c r="F3" s="17"/>
      <c r="G3" s="18"/>
      <c r="H3" s="16" t="s">
        <v>495</v>
      </c>
      <c r="I3" s="17"/>
      <c r="J3" s="18"/>
      <c r="K3" s="19" t="s">
        <v>496</v>
      </c>
      <c r="L3" s="20"/>
      <c r="M3" s="15" t="s">
        <v>497</v>
      </c>
      <c r="N3" s="15" t="s">
        <v>498</v>
      </c>
      <c r="O3" s="21" t="s">
        <v>499</v>
      </c>
    </row>
    <row r="4" spans="1:15" ht="16.5" thickBot="1" x14ac:dyDescent="0.45">
      <c r="A4" s="22"/>
      <c r="B4" s="23"/>
      <c r="C4" s="24"/>
      <c r="D4" s="25"/>
      <c r="E4" s="12" t="s">
        <v>500</v>
      </c>
      <c r="F4" s="12" t="s">
        <v>501</v>
      </c>
      <c r="G4" s="26" t="s">
        <v>502</v>
      </c>
      <c r="H4" s="12" t="s">
        <v>500</v>
      </c>
      <c r="I4" s="12" t="s">
        <v>501</v>
      </c>
      <c r="J4" s="12" t="s">
        <v>502</v>
      </c>
      <c r="K4" s="12" t="s">
        <v>500</v>
      </c>
      <c r="L4" s="26" t="s">
        <v>501</v>
      </c>
      <c r="M4" s="25"/>
      <c r="N4" s="25"/>
      <c r="O4" s="27"/>
    </row>
    <row r="5" spans="1:15" ht="15.75" customHeight="1" x14ac:dyDescent="0.4">
      <c r="A5" s="28" t="s">
        <v>503</v>
      </c>
      <c r="B5" s="29">
        <v>1472</v>
      </c>
      <c r="C5" s="30"/>
      <c r="D5" s="31" t="s">
        <v>504</v>
      </c>
      <c r="E5" s="32">
        <v>3</v>
      </c>
      <c r="F5" s="32">
        <v>0</v>
      </c>
      <c r="G5" s="32">
        <f>SUM(E5:F5)</f>
        <v>3</v>
      </c>
      <c r="H5" s="32">
        <v>3</v>
      </c>
      <c r="I5" s="32">
        <v>0</v>
      </c>
      <c r="J5" s="32">
        <f>SUM(H5:I5)</f>
        <v>3</v>
      </c>
      <c r="K5" s="32">
        <f xml:space="preserve"> 16*J5</f>
        <v>48</v>
      </c>
      <c r="L5" s="32">
        <f>16*I5</f>
        <v>0</v>
      </c>
      <c r="M5" s="33"/>
      <c r="N5" s="34"/>
      <c r="O5" s="34"/>
    </row>
    <row r="6" spans="1:15" x14ac:dyDescent="0.4">
      <c r="A6" s="35"/>
      <c r="B6" s="36">
        <v>1474</v>
      </c>
      <c r="C6" s="37"/>
      <c r="D6" s="38" t="s">
        <v>505</v>
      </c>
      <c r="E6" s="39">
        <v>2</v>
      </c>
      <c r="F6" s="39">
        <v>0</v>
      </c>
      <c r="G6" s="39">
        <f t="shared" ref="G6:G39" si="0">SUM(E6:F6)</f>
        <v>2</v>
      </c>
      <c r="H6" s="39">
        <v>3</v>
      </c>
      <c r="I6" s="39">
        <v>0</v>
      </c>
      <c r="J6" s="39">
        <f t="shared" ref="J6:J42" si="1">SUM(H6:I6)</f>
        <v>3</v>
      </c>
      <c r="K6" s="39">
        <f t="shared" ref="K6:K42" si="2" xml:space="preserve"> 16*J6</f>
        <v>48</v>
      </c>
      <c r="L6" s="39">
        <f t="shared" ref="L6:L42" si="3">16*I6</f>
        <v>0</v>
      </c>
      <c r="M6" s="40"/>
      <c r="N6" s="41"/>
      <c r="O6" s="41"/>
    </row>
    <row r="7" spans="1:15" x14ac:dyDescent="0.4">
      <c r="A7" s="35"/>
      <c r="B7" s="36">
        <v>9118</v>
      </c>
      <c r="C7" s="37"/>
      <c r="D7" s="31" t="s">
        <v>506</v>
      </c>
      <c r="E7" s="39">
        <v>3</v>
      </c>
      <c r="F7" s="39">
        <v>0</v>
      </c>
      <c r="G7" s="39">
        <f t="shared" si="0"/>
        <v>3</v>
      </c>
      <c r="H7" s="39">
        <v>3</v>
      </c>
      <c r="I7" s="39">
        <v>0</v>
      </c>
      <c r="J7" s="39">
        <f t="shared" si="1"/>
        <v>3</v>
      </c>
      <c r="K7" s="39">
        <f t="shared" si="2"/>
        <v>48</v>
      </c>
      <c r="L7" s="39">
        <f t="shared" si="3"/>
        <v>0</v>
      </c>
      <c r="M7" s="40"/>
      <c r="N7" s="41"/>
      <c r="O7" s="40"/>
    </row>
    <row r="8" spans="1:15" x14ac:dyDescent="0.4">
      <c r="A8" s="35"/>
      <c r="B8" s="36">
        <v>9101</v>
      </c>
      <c r="C8" s="37"/>
      <c r="D8" s="38" t="s">
        <v>89</v>
      </c>
      <c r="E8" s="39">
        <v>3</v>
      </c>
      <c r="F8" s="39">
        <v>0</v>
      </c>
      <c r="G8" s="39">
        <f t="shared" si="0"/>
        <v>3</v>
      </c>
      <c r="H8" s="39">
        <v>3</v>
      </c>
      <c r="I8" s="39">
        <v>0</v>
      </c>
      <c r="J8" s="39">
        <f t="shared" si="1"/>
        <v>3</v>
      </c>
      <c r="K8" s="39">
        <f t="shared" si="2"/>
        <v>48</v>
      </c>
      <c r="L8" s="39">
        <f t="shared" si="3"/>
        <v>0</v>
      </c>
      <c r="M8" s="40"/>
      <c r="N8" s="40"/>
      <c r="O8" s="40"/>
    </row>
    <row r="9" spans="1:15" x14ac:dyDescent="0.4">
      <c r="A9" s="35"/>
      <c r="B9" s="42">
        <v>1476</v>
      </c>
      <c r="C9" s="37"/>
      <c r="D9" s="43" t="s">
        <v>507</v>
      </c>
      <c r="E9" s="44">
        <v>1</v>
      </c>
      <c r="F9" s="44">
        <v>1</v>
      </c>
      <c r="G9" s="44">
        <f t="shared" si="0"/>
        <v>2</v>
      </c>
      <c r="H9" s="44">
        <v>1</v>
      </c>
      <c r="I9" s="44">
        <v>3</v>
      </c>
      <c r="J9" s="44">
        <f t="shared" si="1"/>
        <v>4</v>
      </c>
      <c r="K9" s="44">
        <f xml:space="preserve"> 16*H9</f>
        <v>16</v>
      </c>
      <c r="L9" s="44">
        <f t="shared" si="3"/>
        <v>48</v>
      </c>
      <c r="M9" s="43"/>
      <c r="N9" s="45"/>
      <c r="O9" s="45"/>
    </row>
    <row r="10" spans="1:15" x14ac:dyDescent="0.4">
      <c r="A10" s="35"/>
      <c r="B10" s="36">
        <v>9108</v>
      </c>
      <c r="C10" s="37"/>
      <c r="D10" s="38" t="s">
        <v>508</v>
      </c>
      <c r="E10" s="39">
        <v>2</v>
      </c>
      <c r="F10" s="39">
        <v>0</v>
      </c>
      <c r="G10" s="39">
        <f t="shared" si="0"/>
        <v>2</v>
      </c>
      <c r="H10" s="39">
        <v>2</v>
      </c>
      <c r="I10" s="39">
        <v>0</v>
      </c>
      <c r="J10" s="39">
        <f t="shared" si="1"/>
        <v>2</v>
      </c>
      <c r="K10" s="39">
        <f t="shared" si="2"/>
        <v>32</v>
      </c>
      <c r="L10" s="39">
        <f t="shared" si="3"/>
        <v>0</v>
      </c>
      <c r="M10" s="40"/>
      <c r="N10" s="40"/>
      <c r="O10" s="40"/>
    </row>
    <row r="11" spans="1:15" ht="16.5" thickBot="1" x14ac:dyDescent="0.45">
      <c r="A11" s="35"/>
      <c r="B11" s="46">
        <v>1475</v>
      </c>
      <c r="C11" s="47"/>
      <c r="D11" s="48" t="s">
        <v>509</v>
      </c>
      <c r="E11" s="39">
        <v>0</v>
      </c>
      <c r="F11" s="39">
        <v>1</v>
      </c>
      <c r="G11" s="39">
        <f t="shared" si="0"/>
        <v>1</v>
      </c>
      <c r="H11" s="39">
        <v>0</v>
      </c>
      <c r="I11" s="39">
        <v>2</v>
      </c>
      <c r="J11" s="39">
        <f t="shared" si="1"/>
        <v>2</v>
      </c>
      <c r="K11" s="39">
        <f t="shared" si="2"/>
        <v>32</v>
      </c>
      <c r="L11" s="39">
        <f t="shared" si="3"/>
        <v>32</v>
      </c>
      <c r="M11" s="40"/>
      <c r="N11" s="41"/>
      <c r="O11" s="38" t="s">
        <v>505</v>
      </c>
    </row>
    <row r="12" spans="1:15" ht="16.5" thickBot="1" x14ac:dyDescent="0.45">
      <c r="A12" s="49"/>
      <c r="B12" s="50" t="s">
        <v>502</v>
      </c>
      <c r="C12" s="51"/>
      <c r="D12" s="52"/>
      <c r="E12" s="53">
        <f>SUM(E5:E11)</f>
        <v>14</v>
      </c>
      <c r="F12" s="53">
        <f>SUM(F5:F11)</f>
        <v>2</v>
      </c>
      <c r="G12" s="53">
        <f t="shared" si="0"/>
        <v>16</v>
      </c>
      <c r="H12" s="53">
        <f>SUM(H5:H11)</f>
        <v>15</v>
      </c>
      <c r="I12" s="53">
        <f>SUM(I5:I11)</f>
        <v>5</v>
      </c>
      <c r="J12" s="53">
        <f t="shared" si="1"/>
        <v>20</v>
      </c>
      <c r="K12" s="53">
        <f t="shared" si="2"/>
        <v>320</v>
      </c>
      <c r="L12" s="53">
        <f t="shared" si="3"/>
        <v>80</v>
      </c>
      <c r="M12" s="54"/>
      <c r="N12" s="54"/>
      <c r="O12" s="55"/>
    </row>
    <row r="13" spans="1:15" ht="15.75" customHeight="1" x14ac:dyDescent="0.4">
      <c r="A13" s="56" t="s">
        <v>510</v>
      </c>
      <c r="B13" s="57">
        <v>1473</v>
      </c>
      <c r="C13" s="58"/>
      <c r="D13" s="31" t="s">
        <v>511</v>
      </c>
      <c r="E13" s="32">
        <v>3</v>
      </c>
      <c r="F13" s="32">
        <v>0</v>
      </c>
      <c r="G13" s="32">
        <f t="shared" si="0"/>
        <v>3</v>
      </c>
      <c r="H13" s="32">
        <v>3</v>
      </c>
      <c r="I13" s="32">
        <v>0</v>
      </c>
      <c r="J13" s="32">
        <f t="shared" si="1"/>
        <v>3</v>
      </c>
      <c r="K13" s="32">
        <f t="shared" si="2"/>
        <v>48</v>
      </c>
      <c r="L13" s="32">
        <f t="shared" si="3"/>
        <v>0</v>
      </c>
      <c r="M13" s="33"/>
      <c r="N13" s="33" t="s">
        <v>504</v>
      </c>
      <c r="O13" s="33"/>
    </row>
    <row r="14" spans="1:15" ht="15.75" customHeight="1" x14ac:dyDescent="0.4">
      <c r="A14" s="59"/>
      <c r="B14" s="42">
        <v>1479</v>
      </c>
      <c r="C14" s="60"/>
      <c r="D14" s="61" t="s">
        <v>512</v>
      </c>
      <c r="E14" s="39">
        <v>2</v>
      </c>
      <c r="F14" s="39">
        <v>0</v>
      </c>
      <c r="G14" s="39">
        <f t="shared" si="0"/>
        <v>2</v>
      </c>
      <c r="H14" s="39">
        <v>2</v>
      </c>
      <c r="I14" s="39">
        <v>0</v>
      </c>
      <c r="J14" s="39">
        <f t="shared" si="1"/>
        <v>2</v>
      </c>
      <c r="K14" s="39">
        <f t="shared" si="2"/>
        <v>32</v>
      </c>
      <c r="L14" s="39">
        <f t="shared" si="3"/>
        <v>0</v>
      </c>
      <c r="M14" s="40"/>
      <c r="N14" s="40"/>
      <c r="O14" s="40"/>
    </row>
    <row r="15" spans="1:15" ht="15.75" customHeight="1" x14ac:dyDescent="0.4">
      <c r="A15" s="59"/>
      <c r="B15" s="42">
        <v>9102</v>
      </c>
      <c r="C15" s="60"/>
      <c r="D15" s="38" t="s">
        <v>513</v>
      </c>
      <c r="E15" s="39">
        <v>2</v>
      </c>
      <c r="F15" s="39">
        <v>0</v>
      </c>
      <c r="G15" s="39">
        <f t="shared" si="0"/>
        <v>2</v>
      </c>
      <c r="H15" s="39">
        <v>2</v>
      </c>
      <c r="I15" s="39">
        <v>0</v>
      </c>
      <c r="J15" s="39">
        <f t="shared" si="1"/>
        <v>2</v>
      </c>
      <c r="K15" s="39">
        <f t="shared" si="2"/>
        <v>32</v>
      </c>
      <c r="L15" s="39">
        <f t="shared" si="3"/>
        <v>0</v>
      </c>
      <c r="M15" s="40"/>
      <c r="N15" s="40"/>
      <c r="O15" s="41"/>
    </row>
    <row r="16" spans="1:15" x14ac:dyDescent="0.4">
      <c r="A16" s="59"/>
      <c r="B16" s="42">
        <v>1477</v>
      </c>
      <c r="C16" s="60"/>
      <c r="D16" s="62" t="s">
        <v>514</v>
      </c>
      <c r="E16" s="39">
        <v>1</v>
      </c>
      <c r="F16" s="39">
        <v>2</v>
      </c>
      <c r="G16" s="39">
        <f t="shared" si="0"/>
        <v>3</v>
      </c>
      <c r="H16" s="39">
        <v>2</v>
      </c>
      <c r="I16" s="39">
        <v>2</v>
      </c>
      <c r="J16" s="39">
        <f t="shared" si="1"/>
        <v>4</v>
      </c>
      <c r="K16" s="39">
        <f xml:space="preserve"> 16*H16</f>
        <v>32</v>
      </c>
      <c r="L16" s="39">
        <f>16*I16</f>
        <v>32</v>
      </c>
      <c r="M16" s="40"/>
      <c r="N16" s="40"/>
      <c r="O16" s="40"/>
    </row>
    <row r="17" spans="1:15" x14ac:dyDescent="0.4">
      <c r="A17" s="59"/>
      <c r="B17" s="42">
        <v>1478</v>
      </c>
      <c r="C17" s="60"/>
      <c r="D17" s="38" t="s">
        <v>108</v>
      </c>
      <c r="E17" s="39">
        <v>1</v>
      </c>
      <c r="F17" s="39">
        <v>2</v>
      </c>
      <c r="G17" s="39">
        <f t="shared" si="0"/>
        <v>3</v>
      </c>
      <c r="H17" s="39">
        <v>2</v>
      </c>
      <c r="I17" s="39">
        <v>2</v>
      </c>
      <c r="J17" s="39">
        <f t="shared" si="1"/>
        <v>4</v>
      </c>
      <c r="K17" s="39">
        <f xml:space="preserve"> 16*H17</f>
        <v>32</v>
      </c>
      <c r="L17" s="39">
        <f t="shared" si="3"/>
        <v>32</v>
      </c>
      <c r="M17" s="40"/>
      <c r="N17" s="40"/>
      <c r="O17" s="40"/>
    </row>
    <row r="18" spans="1:15" x14ac:dyDescent="0.4">
      <c r="A18" s="59"/>
      <c r="B18" s="36">
        <v>1484</v>
      </c>
      <c r="C18" s="60"/>
      <c r="D18" s="62" t="s">
        <v>515</v>
      </c>
      <c r="E18" s="39">
        <v>0</v>
      </c>
      <c r="F18" s="39">
        <v>1</v>
      </c>
      <c r="G18" s="39">
        <f t="shared" si="0"/>
        <v>1</v>
      </c>
      <c r="H18" s="39">
        <v>0</v>
      </c>
      <c r="I18" s="39">
        <v>2</v>
      </c>
      <c r="J18" s="39">
        <f t="shared" si="1"/>
        <v>2</v>
      </c>
      <c r="K18" s="39">
        <f t="shared" si="2"/>
        <v>32</v>
      </c>
      <c r="L18" s="39">
        <f t="shared" si="3"/>
        <v>32</v>
      </c>
      <c r="M18" s="40"/>
      <c r="N18" s="40"/>
      <c r="O18" s="63" t="s">
        <v>512</v>
      </c>
    </row>
    <row r="19" spans="1:15" x14ac:dyDescent="0.4">
      <c r="A19" s="59"/>
      <c r="B19" s="36">
        <v>1500</v>
      </c>
      <c r="C19" s="60"/>
      <c r="D19" s="38" t="s">
        <v>516</v>
      </c>
      <c r="E19" s="39">
        <v>2</v>
      </c>
      <c r="F19" s="39">
        <v>0</v>
      </c>
      <c r="G19" s="39">
        <f t="shared" si="0"/>
        <v>2</v>
      </c>
      <c r="H19" s="39">
        <v>1</v>
      </c>
      <c r="I19" s="39">
        <v>2</v>
      </c>
      <c r="J19" s="39">
        <f t="shared" si="1"/>
        <v>3</v>
      </c>
      <c r="K19" s="39">
        <f t="shared" si="2"/>
        <v>48</v>
      </c>
      <c r="L19" s="39">
        <f t="shared" si="3"/>
        <v>32</v>
      </c>
      <c r="M19" s="40"/>
      <c r="N19" s="40"/>
      <c r="O19" s="40"/>
    </row>
    <row r="20" spans="1:15" ht="16.5" thickBot="1" x14ac:dyDescent="0.45">
      <c r="A20" s="59"/>
      <c r="B20" s="64">
        <v>1497</v>
      </c>
      <c r="C20" s="65"/>
      <c r="D20" s="38" t="s">
        <v>517</v>
      </c>
      <c r="E20" s="39">
        <v>2</v>
      </c>
      <c r="F20" s="39">
        <v>0</v>
      </c>
      <c r="G20" s="39">
        <f t="shared" si="0"/>
        <v>2</v>
      </c>
      <c r="H20" s="39">
        <v>1</v>
      </c>
      <c r="I20" s="39">
        <v>2</v>
      </c>
      <c r="J20" s="39">
        <f t="shared" si="1"/>
        <v>3</v>
      </c>
      <c r="K20" s="39">
        <f t="shared" si="2"/>
        <v>48</v>
      </c>
      <c r="L20" s="39">
        <f t="shared" si="3"/>
        <v>32</v>
      </c>
      <c r="M20" s="40"/>
      <c r="N20" s="40"/>
      <c r="O20" s="40"/>
    </row>
    <row r="21" spans="1:15" ht="16.5" thickBot="1" x14ac:dyDescent="0.45">
      <c r="A21" s="66"/>
      <c r="B21" s="50" t="s">
        <v>502</v>
      </c>
      <c r="C21" s="51"/>
      <c r="D21" s="52"/>
      <c r="E21" s="53">
        <f t="shared" ref="E21:L21" si="4">SUM(E13:E20)</f>
        <v>13</v>
      </c>
      <c r="F21" s="53">
        <f t="shared" si="4"/>
        <v>5</v>
      </c>
      <c r="G21" s="53">
        <f t="shared" si="4"/>
        <v>18</v>
      </c>
      <c r="H21" s="53">
        <f t="shared" si="4"/>
        <v>13</v>
      </c>
      <c r="I21" s="53">
        <f t="shared" si="4"/>
        <v>10</v>
      </c>
      <c r="J21" s="53">
        <f t="shared" si="4"/>
        <v>23</v>
      </c>
      <c r="K21" s="53">
        <f t="shared" si="4"/>
        <v>304</v>
      </c>
      <c r="L21" s="53">
        <f t="shared" si="4"/>
        <v>160</v>
      </c>
      <c r="M21" s="54"/>
      <c r="N21" s="54"/>
      <c r="O21" s="55"/>
    </row>
    <row r="22" spans="1:15" ht="15.75" customHeight="1" x14ac:dyDescent="0.4">
      <c r="A22" s="67" t="s">
        <v>518</v>
      </c>
      <c r="B22" s="57">
        <v>1480</v>
      </c>
      <c r="C22" s="58"/>
      <c r="D22" s="38" t="s">
        <v>519</v>
      </c>
      <c r="E22" s="39">
        <v>1</v>
      </c>
      <c r="F22" s="39">
        <v>2</v>
      </c>
      <c r="G22" s="39">
        <f t="shared" si="0"/>
        <v>3</v>
      </c>
      <c r="H22" s="39">
        <v>2</v>
      </c>
      <c r="I22" s="39">
        <v>2</v>
      </c>
      <c r="J22" s="39">
        <f t="shared" si="1"/>
        <v>4</v>
      </c>
      <c r="K22" s="39">
        <f xml:space="preserve"> 16*I22</f>
        <v>32</v>
      </c>
      <c r="L22" s="39">
        <f t="shared" si="3"/>
        <v>32</v>
      </c>
      <c r="M22" s="40"/>
      <c r="N22" s="40"/>
      <c r="O22" s="40"/>
    </row>
    <row r="23" spans="1:15" x14ac:dyDescent="0.4">
      <c r="A23" s="68"/>
      <c r="B23" s="42">
        <v>1482</v>
      </c>
      <c r="C23" s="60"/>
      <c r="D23" s="31" t="s">
        <v>520</v>
      </c>
      <c r="E23" s="32">
        <v>3</v>
      </c>
      <c r="F23" s="32">
        <v>0</v>
      </c>
      <c r="G23" s="32">
        <f t="shared" si="0"/>
        <v>3</v>
      </c>
      <c r="H23" s="32">
        <v>3</v>
      </c>
      <c r="I23" s="32">
        <v>0</v>
      </c>
      <c r="J23" s="32">
        <f>SUM(H23:I23)</f>
        <v>3</v>
      </c>
      <c r="K23" s="32">
        <f xml:space="preserve"> 16*H23</f>
        <v>48</v>
      </c>
      <c r="L23" s="32">
        <f t="shared" si="3"/>
        <v>0</v>
      </c>
      <c r="M23" s="33"/>
      <c r="N23" s="34"/>
      <c r="O23" s="34"/>
    </row>
    <row r="24" spans="1:15" x14ac:dyDescent="0.4">
      <c r="A24" s="68"/>
      <c r="B24" s="42">
        <v>1481</v>
      </c>
      <c r="C24" s="60"/>
      <c r="D24" s="69" t="s">
        <v>521</v>
      </c>
      <c r="E24" s="39">
        <v>0</v>
      </c>
      <c r="F24" s="39">
        <v>1</v>
      </c>
      <c r="G24" s="39">
        <f t="shared" si="0"/>
        <v>1</v>
      </c>
      <c r="H24" s="39">
        <v>0</v>
      </c>
      <c r="I24" s="39">
        <v>2</v>
      </c>
      <c r="J24" s="39">
        <f t="shared" si="1"/>
        <v>2</v>
      </c>
      <c r="K24" s="39">
        <f xml:space="preserve"> 16*H24</f>
        <v>0</v>
      </c>
      <c r="L24" s="39">
        <f t="shared" si="3"/>
        <v>32</v>
      </c>
      <c r="M24" s="40"/>
      <c r="N24" s="40"/>
      <c r="O24" s="40"/>
    </row>
    <row r="25" spans="1:15" x14ac:dyDescent="0.4">
      <c r="A25" s="68"/>
      <c r="B25" s="42">
        <v>1483</v>
      </c>
      <c r="C25" s="60"/>
      <c r="D25" s="40" t="s">
        <v>522</v>
      </c>
      <c r="E25" s="39">
        <v>2</v>
      </c>
      <c r="F25" s="39">
        <v>0</v>
      </c>
      <c r="G25" s="39">
        <f t="shared" si="0"/>
        <v>2</v>
      </c>
      <c r="H25" s="39">
        <v>2</v>
      </c>
      <c r="I25" s="39">
        <v>0</v>
      </c>
      <c r="J25" s="39">
        <f t="shared" si="1"/>
        <v>2</v>
      </c>
      <c r="K25" s="39">
        <f xml:space="preserve"> 16*H25</f>
        <v>32</v>
      </c>
      <c r="L25" s="39">
        <f t="shared" si="3"/>
        <v>0</v>
      </c>
      <c r="M25" s="40"/>
      <c r="N25" s="40"/>
      <c r="O25" s="40"/>
    </row>
    <row r="26" spans="1:15" x14ac:dyDescent="0.4">
      <c r="A26" s="68"/>
      <c r="B26" s="42">
        <v>1486</v>
      </c>
      <c r="C26" s="60"/>
      <c r="D26" s="38" t="s">
        <v>523</v>
      </c>
      <c r="E26" s="39">
        <v>2</v>
      </c>
      <c r="F26" s="39">
        <v>1</v>
      </c>
      <c r="G26" s="39">
        <f t="shared" si="0"/>
        <v>3</v>
      </c>
      <c r="H26" s="39">
        <v>2</v>
      </c>
      <c r="I26" s="39">
        <v>2</v>
      </c>
      <c r="J26" s="39">
        <f t="shared" si="1"/>
        <v>4</v>
      </c>
      <c r="K26" s="39">
        <f xml:space="preserve"> 16*H26</f>
        <v>32</v>
      </c>
      <c r="L26" s="39">
        <f>16*I26</f>
        <v>32</v>
      </c>
      <c r="M26" s="40"/>
      <c r="N26" s="40"/>
      <c r="O26" s="40"/>
    </row>
    <row r="27" spans="1:15" x14ac:dyDescent="0.4">
      <c r="A27" s="68"/>
      <c r="B27" s="42">
        <v>1488</v>
      </c>
      <c r="C27" s="60"/>
      <c r="D27" s="40" t="s">
        <v>524</v>
      </c>
      <c r="E27" s="39">
        <v>2</v>
      </c>
      <c r="F27" s="39">
        <v>0</v>
      </c>
      <c r="G27" s="39">
        <f t="shared" si="0"/>
        <v>2</v>
      </c>
      <c r="H27" s="39">
        <v>2</v>
      </c>
      <c r="I27" s="39">
        <v>0</v>
      </c>
      <c r="J27" s="39">
        <f t="shared" si="1"/>
        <v>2</v>
      </c>
      <c r="K27" s="39">
        <f t="shared" ref="K27:K30" si="5" xml:space="preserve"> 16*I27</f>
        <v>0</v>
      </c>
      <c r="L27" s="39">
        <f t="shared" si="3"/>
        <v>0</v>
      </c>
      <c r="M27" s="40"/>
      <c r="N27" s="40"/>
      <c r="O27" s="40"/>
    </row>
    <row r="28" spans="1:15" x14ac:dyDescent="0.4">
      <c r="A28" s="68"/>
      <c r="B28" s="42">
        <v>1494</v>
      </c>
      <c r="C28" s="60"/>
      <c r="D28" s="70" t="s">
        <v>95</v>
      </c>
      <c r="E28" s="39">
        <v>2</v>
      </c>
      <c r="F28" s="39">
        <v>0</v>
      </c>
      <c r="G28" s="39">
        <f t="shared" si="0"/>
        <v>2</v>
      </c>
      <c r="H28" s="39">
        <v>2</v>
      </c>
      <c r="I28" s="39">
        <v>0</v>
      </c>
      <c r="J28" s="39">
        <f t="shared" si="1"/>
        <v>2</v>
      </c>
      <c r="K28" s="39">
        <f t="shared" si="5"/>
        <v>0</v>
      </c>
      <c r="L28" s="39">
        <f t="shared" si="3"/>
        <v>0</v>
      </c>
      <c r="M28" s="40"/>
      <c r="N28" s="40"/>
      <c r="O28" s="41"/>
    </row>
    <row r="29" spans="1:15" x14ac:dyDescent="0.4">
      <c r="A29" s="68"/>
      <c r="B29" s="42">
        <v>1495</v>
      </c>
      <c r="C29" s="60"/>
      <c r="D29" s="38" t="s">
        <v>525</v>
      </c>
      <c r="E29" s="39"/>
      <c r="F29" s="39">
        <v>1</v>
      </c>
      <c r="G29" s="39">
        <f t="shared" si="0"/>
        <v>1</v>
      </c>
      <c r="H29" s="39"/>
      <c r="I29" s="39">
        <v>3</v>
      </c>
      <c r="J29" s="39">
        <f t="shared" si="1"/>
        <v>3</v>
      </c>
      <c r="K29" s="39">
        <f t="shared" si="5"/>
        <v>48</v>
      </c>
      <c r="L29" s="39">
        <f t="shared" si="3"/>
        <v>48</v>
      </c>
      <c r="M29" s="40"/>
      <c r="N29" s="40"/>
      <c r="O29" s="40"/>
    </row>
    <row r="30" spans="1:15" ht="16.5" thickBot="1" x14ac:dyDescent="0.45">
      <c r="A30" s="71"/>
      <c r="B30" s="64">
        <v>1485</v>
      </c>
      <c r="C30" s="65"/>
      <c r="D30" s="38" t="s">
        <v>526</v>
      </c>
      <c r="E30" s="39">
        <v>2</v>
      </c>
      <c r="F30" s="39">
        <v>0</v>
      </c>
      <c r="G30" s="39">
        <f t="shared" si="0"/>
        <v>2</v>
      </c>
      <c r="H30" s="39">
        <v>2</v>
      </c>
      <c r="I30" s="39">
        <v>0</v>
      </c>
      <c r="J30" s="39">
        <f t="shared" si="1"/>
        <v>2</v>
      </c>
      <c r="K30" s="39">
        <f t="shared" si="5"/>
        <v>0</v>
      </c>
      <c r="L30" s="39">
        <f t="shared" si="3"/>
        <v>0</v>
      </c>
      <c r="M30" s="40"/>
      <c r="N30" s="40"/>
      <c r="O30" s="40"/>
    </row>
    <row r="31" spans="1:15" ht="16.5" thickBot="1" x14ac:dyDescent="0.45">
      <c r="A31" s="72"/>
      <c r="B31" s="50" t="s">
        <v>502</v>
      </c>
      <c r="C31" s="51"/>
      <c r="D31" s="52"/>
      <c r="E31" s="53">
        <f t="shared" ref="E31:L31" si="6">SUM(E22:E30)</f>
        <v>14</v>
      </c>
      <c r="F31" s="53">
        <f t="shared" si="6"/>
        <v>5</v>
      </c>
      <c r="G31" s="53">
        <f t="shared" si="6"/>
        <v>19</v>
      </c>
      <c r="H31" s="53">
        <f t="shared" si="6"/>
        <v>15</v>
      </c>
      <c r="I31" s="53">
        <f t="shared" si="6"/>
        <v>9</v>
      </c>
      <c r="J31" s="53">
        <f t="shared" si="6"/>
        <v>24</v>
      </c>
      <c r="K31" s="53">
        <f t="shared" si="6"/>
        <v>192</v>
      </c>
      <c r="L31" s="53">
        <f t="shared" si="6"/>
        <v>144</v>
      </c>
      <c r="M31" s="54"/>
      <c r="N31" s="54"/>
      <c r="O31" s="55"/>
    </row>
    <row r="32" spans="1:15" x14ac:dyDescent="0.4">
      <c r="A32" s="73" t="s">
        <v>527</v>
      </c>
      <c r="B32" s="57">
        <v>1487</v>
      </c>
      <c r="C32" s="30"/>
      <c r="D32" s="40" t="s">
        <v>528</v>
      </c>
      <c r="E32" s="39">
        <v>2</v>
      </c>
      <c r="F32" s="39">
        <v>1</v>
      </c>
      <c r="G32" s="39">
        <f t="shared" si="0"/>
        <v>3</v>
      </c>
      <c r="H32" s="39">
        <v>2</v>
      </c>
      <c r="I32" s="39">
        <v>2</v>
      </c>
      <c r="J32" s="39">
        <f t="shared" si="1"/>
        <v>4</v>
      </c>
      <c r="K32" s="39">
        <f xml:space="preserve"> 16*H32</f>
        <v>32</v>
      </c>
      <c r="L32" s="39">
        <f>16*I32</f>
        <v>32</v>
      </c>
      <c r="M32" s="40"/>
      <c r="N32" s="41"/>
      <c r="O32" s="41"/>
    </row>
    <row r="33" spans="1:15" ht="15.75" customHeight="1" x14ac:dyDescent="0.4">
      <c r="A33" s="74"/>
      <c r="B33" s="42">
        <v>1489</v>
      </c>
      <c r="C33" s="37"/>
      <c r="D33" s="38" t="s">
        <v>529</v>
      </c>
      <c r="E33" s="39">
        <v>2</v>
      </c>
      <c r="F33" s="39">
        <v>1</v>
      </c>
      <c r="G33" s="39">
        <f t="shared" si="0"/>
        <v>3</v>
      </c>
      <c r="H33" s="39">
        <v>2</v>
      </c>
      <c r="I33" s="39">
        <v>2</v>
      </c>
      <c r="J33" s="39">
        <f t="shared" si="1"/>
        <v>4</v>
      </c>
      <c r="K33" s="39">
        <f xml:space="preserve"> 16*H33</f>
        <v>32</v>
      </c>
      <c r="L33" s="39">
        <f>16*I33</f>
        <v>32</v>
      </c>
      <c r="M33" s="40"/>
      <c r="N33" s="40"/>
      <c r="O33" s="40"/>
    </row>
    <row r="34" spans="1:15" x14ac:dyDescent="0.4">
      <c r="A34" s="74"/>
      <c r="B34" s="42">
        <v>1490</v>
      </c>
      <c r="C34" s="37"/>
      <c r="D34" s="31" t="s">
        <v>126</v>
      </c>
      <c r="E34" s="32">
        <v>0</v>
      </c>
      <c r="F34" s="32">
        <v>3</v>
      </c>
      <c r="G34" s="32">
        <f t="shared" si="0"/>
        <v>3</v>
      </c>
      <c r="H34" s="32">
        <v>0</v>
      </c>
      <c r="I34" s="32">
        <v>9</v>
      </c>
      <c r="J34" s="32">
        <f t="shared" si="1"/>
        <v>9</v>
      </c>
      <c r="K34" s="32">
        <f xml:space="preserve"> 16*H34</f>
        <v>0</v>
      </c>
      <c r="L34" s="32">
        <f t="shared" si="3"/>
        <v>144</v>
      </c>
      <c r="M34" s="33"/>
      <c r="N34" s="33"/>
      <c r="O34" s="34"/>
    </row>
    <row r="35" spans="1:15" x14ac:dyDescent="0.4">
      <c r="A35" s="74"/>
      <c r="B35" s="36">
        <v>9122</v>
      </c>
      <c r="C35" s="37"/>
      <c r="D35" s="75" t="s">
        <v>530</v>
      </c>
      <c r="E35" s="44">
        <v>0</v>
      </c>
      <c r="F35" s="44">
        <v>1</v>
      </c>
      <c r="G35" s="44">
        <f>SUM(E35:F35)</f>
        <v>1</v>
      </c>
      <c r="H35" s="44">
        <v>0</v>
      </c>
      <c r="I35" s="44">
        <v>2</v>
      </c>
      <c r="J35" s="44">
        <f>SUM(H35:I35)</f>
        <v>2</v>
      </c>
      <c r="K35" s="44">
        <f xml:space="preserve"> 16*H35</f>
        <v>0</v>
      </c>
      <c r="L35" s="44">
        <f>16*I35</f>
        <v>32</v>
      </c>
      <c r="M35" s="43"/>
      <c r="N35" s="45"/>
      <c r="O35" s="45"/>
    </row>
    <row r="36" spans="1:15" x14ac:dyDescent="0.4">
      <c r="A36" s="74"/>
      <c r="B36" s="42">
        <v>1491</v>
      </c>
      <c r="C36" s="37"/>
      <c r="D36" s="38" t="s">
        <v>531</v>
      </c>
      <c r="E36" s="39">
        <v>0</v>
      </c>
      <c r="F36" s="39">
        <v>2</v>
      </c>
      <c r="G36" s="39">
        <f t="shared" si="0"/>
        <v>2</v>
      </c>
      <c r="H36" s="39">
        <v>0</v>
      </c>
      <c r="I36" s="39">
        <v>8</v>
      </c>
      <c r="J36" s="39">
        <f t="shared" si="1"/>
        <v>8</v>
      </c>
      <c r="K36" s="39">
        <f xml:space="preserve"> 16*H36</f>
        <v>0</v>
      </c>
      <c r="L36" s="39">
        <f>30*I36</f>
        <v>240</v>
      </c>
      <c r="M36" s="40"/>
      <c r="N36" s="41"/>
      <c r="O36" s="41"/>
    </row>
    <row r="37" spans="1:15" x14ac:dyDescent="0.4">
      <c r="A37" s="74"/>
      <c r="B37" s="42">
        <v>9127</v>
      </c>
      <c r="C37" s="37"/>
      <c r="D37" s="38" t="s">
        <v>532</v>
      </c>
      <c r="E37" s="39">
        <v>1</v>
      </c>
      <c r="F37" s="39">
        <v>0</v>
      </c>
      <c r="G37" s="39">
        <f t="shared" si="0"/>
        <v>1</v>
      </c>
      <c r="H37" s="39">
        <v>1</v>
      </c>
      <c r="I37" s="39">
        <v>0</v>
      </c>
      <c r="J37" s="39">
        <f t="shared" si="1"/>
        <v>1</v>
      </c>
      <c r="K37" s="39">
        <f t="shared" si="2"/>
        <v>16</v>
      </c>
      <c r="L37" s="39">
        <f t="shared" si="3"/>
        <v>0</v>
      </c>
      <c r="M37" s="40"/>
      <c r="N37" s="40"/>
      <c r="O37" s="40"/>
    </row>
    <row r="38" spans="1:15" x14ac:dyDescent="0.4">
      <c r="A38" s="74"/>
      <c r="B38" s="42">
        <v>1493</v>
      </c>
      <c r="C38" s="37"/>
      <c r="D38" s="38" t="s">
        <v>533</v>
      </c>
      <c r="E38" s="39">
        <v>1</v>
      </c>
      <c r="F38" s="39">
        <v>0</v>
      </c>
      <c r="G38" s="39">
        <v>1</v>
      </c>
      <c r="H38" s="39">
        <v>1</v>
      </c>
      <c r="I38" s="39">
        <v>0</v>
      </c>
      <c r="J38" s="39">
        <f t="shared" si="1"/>
        <v>1</v>
      </c>
      <c r="K38" s="39">
        <f t="shared" si="2"/>
        <v>16</v>
      </c>
      <c r="L38" s="39">
        <f t="shared" si="3"/>
        <v>0</v>
      </c>
      <c r="M38" s="40"/>
      <c r="N38" s="40"/>
      <c r="O38" s="40"/>
    </row>
    <row r="39" spans="1:15" ht="16.5" thickBot="1" x14ac:dyDescent="0.45">
      <c r="A39" s="76"/>
      <c r="B39" s="64">
        <v>1492</v>
      </c>
      <c r="C39" s="47"/>
      <c r="D39" s="62" t="s">
        <v>534</v>
      </c>
      <c r="E39" s="39">
        <v>2</v>
      </c>
      <c r="F39" s="39">
        <v>1</v>
      </c>
      <c r="G39" s="39">
        <f t="shared" si="0"/>
        <v>3</v>
      </c>
      <c r="H39" s="39">
        <v>2</v>
      </c>
      <c r="I39" s="39">
        <v>2</v>
      </c>
      <c r="J39" s="39">
        <f t="shared" si="1"/>
        <v>4</v>
      </c>
      <c r="K39" s="39">
        <f xml:space="preserve"> 16*H39</f>
        <v>32</v>
      </c>
      <c r="L39" s="39">
        <f>16*I39</f>
        <v>32</v>
      </c>
      <c r="M39" s="40"/>
      <c r="N39" s="40"/>
      <c r="O39" s="40"/>
    </row>
    <row r="40" spans="1:15" ht="16.5" thickBot="1" x14ac:dyDescent="0.45">
      <c r="A40" s="77"/>
      <c r="B40" s="50" t="s">
        <v>502</v>
      </c>
      <c r="C40" s="51"/>
      <c r="D40" s="78"/>
      <c r="E40" s="79">
        <f t="shared" ref="E40:L40" si="7">SUM(E32:E39)</f>
        <v>8</v>
      </c>
      <c r="F40" s="79">
        <f t="shared" si="7"/>
        <v>9</v>
      </c>
      <c r="G40" s="79">
        <f t="shared" si="7"/>
        <v>17</v>
      </c>
      <c r="H40" s="79">
        <f t="shared" si="7"/>
        <v>8</v>
      </c>
      <c r="I40" s="79">
        <f t="shared" si="7"/>
        <v>25</v>
      </c>
      <c r="J40" s="79">
        <f t="shared" si="7"/>
        <v>33</v>
      </c>
      <c r="K40" s="79">
        <f t="shared" si="7"/>
        <v>128</v>
      </c>
      <c r="L40" s="79">
        <f t="shared" si="7"/>
        <v>512</v>
      </c>
      <c r="M40" s="80"/>
      <c r="N40" s="81"/>
      <c r="O40" s="82"/>
    </row>
    <row r="41" spans="1:15" ht="16.5" thickBot="1" x14ac:dyDescent="0.45">
      <c r="A41" s="83"/>
      <c r="B41" s="84"/>
      <c r="C41" s="85"/>
      <c r="D41" s="86"/>
      <c r="E41" s="87"/>
      <c r="F41" s="32"/>
      <c r="G41" s="88"/>
      <c r="H41" s="87"/>
      <c r="I41" s="87"/>
      <c r="J41" s="89"/>
      <c r="K41" s="87"/>
      <c r="L41" s="88"/>
      <c r="M41" s="90"/>
      <c r="N41" s="91"/>
      <c r="O41" s="91"/>
    </row>
    <row r="42" spans="1:15" ht="16.5" thickBot="1" x14ac:dyDescent="0.45">
      <c r="A42" s="92"/>
      <c r="B42" s="93"/>
      <c r="C42" s="93"/>
      <c r="D42" s="94"/>
      <c r="E42" s="95">
        <f>E41+E40+E31+E21+E12</f>
        <v>49</v>
      </c>
      <c r="F42" s="95">
        <f>F41+F40+F31+F21+F12</f>
        <v>21</v>
      </c>
      <c r="G42" s="95">
        <f>SUM(E42:F42)</f>
        <v>70</v>
      </c>
      <c r="H42" s="95">
        <f>H41+H40+H31+H21+H12</f>
        <v>51</v>
      </c>
      <c r="I42" s="95">
        <f>I41+I40+I31+I21+I12</f>
        <v>49</v>
      </c>
      <c r="J42" s="95">
        <f t="shared" si="1"/>
        <v>100</v>
      </c>
      <c r="K42" s="95">
        <f t="shared" si="2"/>
        <v>1600</v>
      </c>
      <c r="L42" s="95">
        <f t="shared" si="3"/>
        <v>784</v>
      </c>
      <c r="M42" s="96"/>
      <c r="N42" s="97"/>
      <c r="O42" s="97"/>
    </row>
    <row r="43" spans="1:15" ht="16.5" customHeight="1" x14ac:dyDescent="0.4">
      <c r="A43" s="98" t="s">
        <v>535</v>
      </c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100"/>
      <c r="O43" s="101"/>
    </row>
    <row r="44" spans="1:15" x14ac:dyDescent="0.4">
      <c r="A44" s="102"/>
      <c r="B44" s="103"/>
      <c r="C44" s="103"/>
      <c r="E44" s="104" t="s">
        <v>536</v>
      </c>
      <c r="F44" s="104"/>
      <c r="G44" s="104"/>
      <c r="H44" s="104"/>
      <c r="I44" s="105"/>
      <c r="J44" s="104"/>
      <c r="K44" s="104" t="s">
        <v>537</v>
      </c>
      <c r="L44" s="104"/>
      <c r="M44" s="104"/>
      <c r="N44" s="106"/>
      <c r="O44" s="107"/>
    </row>
    <row r="45" spans="1:15" ht="16.5" customHeight="1" thickBot="1" x14ac:dyDescent="0.45">
      <c r="A45" s="108" t="s">
        <v>538</v>
      </c>
      <c r="B45" s="109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1"/>
      <c r="O45" s="112"/>
    </row>
    <row r="46" spans="1:15" ht="16.5" customHeight="1" x14ac:dyDescent="0.4">
      <c r="A46" s="104"/>
    </row>
    <row r="47" spans="1:15" ht="16.5" customHeight="1" x14ac:dyDescent="0.4"/>
    <row r="48" spans="1:15" ht="15.75" customHeight="1" x14ac:dyDescent="0.4"/>
    <row r="49" spans="1:15" s="114" customFormat="1" ht="16.5" customHeight="1" x14ac:dyDescent="0.4">
      <c r="A49" s="8"/>
      <c r="B49" s="113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2" spans="1:15" x14ac:dyDescent="0.4">
      <c r="B52" s="8"/>
    </row>
  </sheetData>
  <mergeCells count="55">
    <mergeCell ref="A44:C44"/>
    <mergeCell ref="N44:O44"/>
    <mergeCell ref="B36:C36"/>
    <mergeCell ref="B37:C37"/>
    <mergeCell ref="B38:C38"/>
    <mergeCell ref="B39:C39"/>
    <mergeCell ref="B40:D40"/>
    <mergeCell ref="M40:O40"/>
    <mergeCell ref="B28:C28"/>
    <mergeCell ref="B29:C29"/>
    <mergeCell ref="B30:C30"/>
    <mergeCell ref="B31:D31"/>
    <mergeCell ref="M31:O31"/>
    <mergeCell ref="A32:A38"/>
    <mergeCell ref="B32:C32"/>
    <mergeCell ref="B33:C33"/>
    <mergeCell ref="B34:C34"/>
    <mergeCell ref="B35:C35"/>
    <mergeCell ref="B20:C20"/>
    <mergeCell ref="B21:D21"/>
    <mergeCell ref="M21:O21"/>
    <mergeCell ref="A22:A29"/>
    <mergeCell ref="B22:C22"/>
    <mergeCell ref="B23:C23"/>
    <mergeCell ref="B24:C24"/>
    <mergeCell ref="B25:C25"/>
    <mergeCell ref="B26:C26"/>
    <mergeCell ref="B27:C27"/>
    <mergeCell ref="B12:D12"/>
    <mergeCell ref="M12:O12"/>
    <mergeCell ref="A13:A20"/>
    <mergeCell ref="B13:C13"/>
    <mergeCell ref="B14:C14"/>
    <mergeCell ref="B15:C15"/>
    <mergeCell ref="B16:C16"/>
    <mergeCell ref="B17:C17"/>
    <mergeCell ref="B18:C18"/>
    <mergeCell ref="B19:C19"/>
    <mergeCell ref="A5:A11"/>
    <mergeCell ref="B5:C5"/>
    <mergeCell ref="B6:C6"/>
    <mergeCell ref="B7:C7"/>
    <mergeCell ref="B8:C8"/>
    <mergeCell ref="B9:C9"/>
    <mergeCell ref="B10:C10"/>
    <mergeCell ref="B11:C11"/>
    <mergeCell ref="A1:O2"/>
    <mergeCell ref="B3:C4"/>
    <mergeCell ref="D3:D4"/>
    <mergeCell ref="E3:G3"/>
    <mergeCell ref="H3:J3"/>
    <mergeCell ref="K3:L3"/>
    <mergeCell ref="M3:M4"/>
    <mergeCell ref="N3:N4"/>
    <mergeCell ref="O3:O4"/>
  </mergeCells>
  <pageMargins left="0.19685039370078741" right="0.39" top="0.41" bottom="0.19685039370078741" header="0.84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ترم اول</vt:lpstr>
      <vt:lpstr>ترم دوم</vt:lpstr>
      <vt:lpstr>ترم سوم</vt:lpstr>
      <vt:lpstr>ترم چهارم</vt:lpstr>
      <vt:lpstr>ترم بندی</vt:lpstr>
      <vt:lpstr>'ترم اول'!Print_Titles</vt:lpstr>
      <vt:lpstr>'ترم چهارم'!Print_Titles</vt:lpstr>
      <vt:lpstr>'ترم دوم'!Print_Titles</vt:lpstr>
      <vt:lpstr>'ترم سوم'!Print_Titles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kharazmi</cp:lastModifiedBy>
  <cp:lastPrinted>2021-01-27T13:53:23Z</cp:lastPrinted>
  <dcterms:created xsi:type="dcterms:W3CDTF">2021-01-27T13:35:25Z</dcterms:created>
  <dcterms:modified xsi:type="dcterms:W3CDTF">2021-01-27T14:21:02Z</dcterms:modified>
</cp:coreProperties>
</file>